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Inputs &amp; results" sheetId="1" r:id="rId1"/>
    <sheet name="Chart for checking" sheetId="2" r:id="rId2"/>
    <sheet name="Plant matrix" sheetId="3" r:id="rId3"/>
    <sheet name="calcs" sheetId="4" r:id="rId4"/>
  </sheets>
  <definedNames>
    <definedName name="dry">'Inputs &amp; results'!$P$25</definedName>
    <definedName name="wet">'Inputs &amp; results'!$O$25</definedName>
  </definedNames>
  <calcPr fullCalcOnLoad="1"/>
</workbook>
</file>

<file path=xl/sharedStrings.xml><?xml version="1.0" encoding="utf-8"?>
<sst xmlns="http://schemas.openxmlformats.org/spreadsheetml/2006/main" count="47" uniqueCount="43">
  <si>
    <t>Mottey 5</t>
  </si>
  <si>
    <t>Mottey 6</t>
  </si>
  <si>
    <t>Quads</t>
  </si>
  <si>
    <t>5 elev</t>
  </si>
  <si>
    <t>6 elev</t>
  </si>
  <si>
    <t>Weeks of wet soil</t>
  </si>
  <si>
    <t>Weeks of dry soil</t>
  </si>
  <si>
    <t>Depth to water table  / cm</t>
  </si>
  <si>
    <t>Soil type</t>
  </si>
  <si>
    <t xml:space="preserve">Well structured loam soils </t>
  </si>
  <si>
    <t>Drainable porosity</t>
  </si>
  <si>
    <t>Wet threshold /cm</t>
  </si>
  <si>
    <t xml:space="preserve">Fibrous fen peat or loamy peat </t>
  </si>
  <si>
    <t>Alluvial clay loam with good structure (crumbs)</t>
  </si>
  <si>
    <t>Alluvial clay loam with poor structure (blocky)</t>
  </si>
  <si>
    <t>Dry threshold /cm</t>
  </si>
  <si>
    <t>Thresholds</t>
  </si>
  <si>
    <t>Depths should be relative to ground surface</t>
  </si>
  <si>
    <t>Reading number</t>
  </si>
  <si>
    <t>Select a soil type from the yellow table above and copy the values from that row into the green box below</t>
  </si>
  <si>
    <t>Results</t>
  </si>
  <si>
    <t>Moss peat or denatured (non fibrous) fen peat</t>
  </si>
  <si>
    <t>Tool to interpret dipwell data in terms of plant-community suitability</t>
  </si>
  <si>
    <t>KEY</t>
  </si>
  <si>
    <t>MG5</t>
  </si>
  <si>
    <t>MG4</t>
  </si>
  <si>
    <t>MG8</t>
  </si>
  <si>
    <t>MG7C</t>
  </si>
  <si>
    <t>MG13</t>
  </si>
  <si>
    <t>Swamp</t>
  </si>
  <si>
    <t>Step 1</t>
  </si>
  <si>
    <t>Step 2</t>
  </si>
  <si>
    <t>Step 3</t>
  </si>
  <si>
    <t>Copy the soil type thresholds into the green box 'thresholds'</t>
  </si>
  <si>
    <t>Step 4</t>
  </si>
  <si>
    <t>Step 5</t>
  </si>
  <si>
    <t>Step 6</t>
  </si>
  <si>
    <t>Check worksheet (chart for checking) to see the hydrograph that has been produced from your data</t>
  </si>
  <si>
    <t>Select a soil type from the yellow table (the one that most closely resembles your site)</t>
  </si>
  <si>
    <t>Use the plant matrix worksheet to see what your expected plant community would be for the period of time you have data for. Please note, the expected plant community is a prediction based on the hydrological data available, so if your data are from an excpetionally dry or wet period, then the plant matrix results will reflect this. The longer the time period for data, the more accurate your plant community predictions are likely to be.</t>
  </si>
  <si>
    <t>To use the tool follow these steps:</t>
  </si>
  <si>
    <t>Enter water table readings into green column. The data should ideally be in whole years and regularly spaced by season.</t>
  </si>
  <si>
    <t>Results are given as total number of wet weeks &amp; dry weeks per year.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</si>
</sst>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7">
    <font>
      <sz val="10"/>
      <name val="Arial"/>
      <family val="0"/>
    </font>
    <font>
      <sz val="8"/>
      <name val="Arial"/>
      <family val="2"/>
    </font>
    <font>
      <b/>
      <sz val="10"/>
      <name val="Arial"/>
      <family val="2"/>
    </font>
    <font>
      <sz val="10"/>
      <color indexed="22"/>
      <name val="Arial"/>
      <family val="2"/>
    </font>
    <font>
      <b/>
      <sz val="10"/>
      <color indexed="10"/>
      <name val="Arial"/>
      <family val="2"/>
    </font>
    <font>
      <b/>
      <sz val="10"/>
      <color indexed="12"/>
      <name val="Arial"/>
      <family val="2"/>
    </font>
    <font>
      <b/>
      <sz val="8"/>
      <name val="Arial"/>
      <family val="2"/>
    </font>
    <font>
      <b/>
      <i/>
      <sz val="10"/>
      <name val="Arial"/>
      <family val="2"/>
    </font>
    <font>
      <b/>
      <u val="single"/>
      <sz val="10"/>
      <name val="Arial"/>
      <family val="2"/>
    </font>
    <font>
      <sz val="9"/>
      <name val="Arial"/>
      <family val="2"/>
    </font>
    <font>
      <b/>
      <i/>
      <sz val="9"/>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12"/>
        <bgColor indexed="64"/>
      </patternFill>
    </fill>
    <fill>
      <patternFill patternType="solid">
        <fgColor indexed="16"/>
        <bgColor indexed="64"/>
      </patternFill>
    </fill>
    <fill>
      <patternFill patternType="solid">
        <fgColor indexed="40"/>
        <bgColor indexed="64"/>
      </patternFill>
    </fill>
    <fill>
      <patternFill patternType="solid">
        <fgColor indexed="10"/>
        <bgColor indexed="64"/>
      </patternFill>
    </fill>
    <fill>
      <patternFill patternType="solid">
        <fgColor indexed="19"/>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0" fillId="0" borderId="0" xfId="0" applyFont="1" applyAlignment="1">
      <alignment/>
    </xf>
    <xf numFmtId="0" fontId="4" fillId="33" borderId="0" xfId="0" applyFont="1" applyFill="1" applyAlignment="1">
      <alignment wrapText="1"/>
    </xf>
    <xf numFmtId="166" fontId="4" fillId="33" borderId="0" xfId="0" applyNumberFormat="1" applyFont="1" applyFill="1" applyAlignment="1">
      <alignment/>
    </xf>
    <xf numFmtId="0" fontId="5" fillId="34" borderId="0" xfId="0" applyFont="1" applyFill="1" applyAlignment="1">
      <alignment wrapText="1"/>
    </xf>
    <xf numFmtId="166" fontId="5" fillId="34" borderId="0" xfId="0" applyNumberFormat="1" applyFont="1" applyFill="1" applyAlignment="1">
      <alignment/>
    </xf>
    <xf numFmtId="0" fontId="0" fillId="0" borderId="0" xfId="0" applyFill="1" applyAlignment="1">
      <alignment/>
    </xf>
    <xf numFmtId="0" fontId="0" fillId="0" borderId="0" xfId="0" applyNumberFormat="1" applyAlignment="1">
      <alignment/>
    </xf>
    <xf numFmtId="0" fontId="2" fillId="35" borderId="0" xfId="0" applyFont="1" applyFill="1" applyAlignment="1">
      <alignment/>
    </xf>
    <xf numFmtId="0" fontId="0" fillId="35" borderId="0" xfId="0" applyFont="1" applyFill="1" applyAlignment="1">
      <alignment/>
    </xf>
    <xf numFmtId="0" fontId="0" fillId="35" borderId="0" xfId="0" applyFill="1" applyAlignment="1">
      <alignment/>
    </xf>
    <xf numFmtId="0" fontId="2" fillId="36" borderId="0" xfId="0" applyFont="1" applyFill="1" applyAlignment="1">
      <alignment/>
    </xf>
    <xf numFmtId="0" fontId="0" fillId="36" borderId="0" xfId="0" applyFill="1" applyAlignment="1">
      <alignment/>
    </xf>
    <xf numFmtId="0" fontId="0" fillId="36" borderId="0" xfId="0" applyFont="1" applyFill="1" applyAlignment="1">
      <alignment/>
    </xf>
    <xf numFmtId="0" fontId="6" fillId="35" borderId="0" xfId="0" applyFont="1" applyFill="1" applyAlignment="1">
      <alignment/>
    </xf>
    <xf numFmtId="0" fontId="6" fillId="36" borderId="0" xfId="0" applyFont="1" applyFill="1" applyAlignment="1">
      <alignment/>
    </xf>
    <xf numFmtId="0" fontId="7" fillId="0" borderId="0" xfId="0" applyFont="1" applyFill="1" applyAlignment="1">
      <alignment/>
    </xf>
    <xf numFmtId="0" fontId="2" fillId="0" borderId="0" xfId="0" applyNumberFormat="1" applyFont="1" applyAlignment="1">
      <alignment/>
    </xf>
    <xf numFmtId="0" fontId="3" fillId="0" borderId="0" xfId="0" applyNumberFormat="1" applyFont="1" applyAlignment="1">
      <alignment/>
    </xf>
    <xf numFmtId="0" fontId="0" fillId="0" borderId="0" xfId="0" applyNumberFormat="1" applyFont="1" applyAlignment="1">
      <alignment/>
    </xf>
    <xf numFmtId="0" fontId="7" fillId="0" borderId="0" xfId="0" applyFont="1" applyAlignment="1">
      <alignment/>
    </xf>
    <xf numFmtId="0" fontId="0" fillId="0" borderId="0" xfId="0" applyFont="1" applyFill="1" applyAlignment="1">
      <alignment/>
    </xf>
    <xf numFmtId="0" fontId="8" fillId="0" borderId="0" xfId="0" applyNumberFormat="1" applyFont="1" applyAlignment="1">
      <alignment/>
    </xf>
    <xf numFmtId="0" fontId="6" fillId="0" borderId="0" xfId="0" applyNumberFormat="1" applyFont="1" applyAlignment="1">
      <alignment/>
    </xf>
    <xf numFmtId="0" fontId="10" fillId="0" borderId="0" xfId="0" applyNumberFormat="1" applyFont="1" applyAlignment="1">
      <alignment/>
    </xf>
    <xf numFmtId="2" fontId="0" fillId="35" borderId="0" xfId="0" applyNumberFormat="1" applyFill="1" applyAlignment="1">
      <alignment/>
    </xf>
    <xf numFmtId="2" fontId="0" fillId="35" borderId="0" xfId="0" applyNumberFormat="1" applyFont="1" applyFill="1" applyAlignment="1">
      <alignment/>
    </xf>
    <xf numFmtId="0" fontId="2" fillId="0" borderId="0" xfId="0" applyFont="1" applyAlignment="1">
      <alignment/>
    </xf>
    <xf numFmtId="0" fontId="0" fillId="37" borderId="10" xfId="0" applyFill="1" applyBorder="1" applyAlignment="1">
      <alignment/>
    </xf>
    <xf numFmtId="0" fontId="0" fillId="37" borderId="0" xfId="0" applyFill="1" applyBorder="1" applyAlignment="1">
      <alignment/>
    </xf>
    <xf numFmtId="0" fontId="0" fillId="0" borderId="0" xfId="0" applyBorder="1" applyAlignment="1">
      <alignment/>
    </xf>
    <xf numFmtId="0" fontId="0" fillId="38" borderId="11" xfId="0" applyFill="1" applyBorder="1" applyAlignment="1">
      <alignment/>
    </xf>
    <xf numFmtId="0" fontId="0" fillId="39" borderId="10" xfId="0" applyFill="1" applyBorder="1" applyAlignment="1">
      <alignment/>
    </xf>
    <xf numFmtId="0" fontId="0" fillId="39" borderId="0" xfId="0" applyFill="1" applyBorder="1" applyAlignment="1">
      <alignment/>
    </xf>
    <xf numFmtId="0" fontId="0" fillId="40" borderId="11" xfId="0" applyFill="1" applyBorder="1" applyAlignment="1">
      <alignment/>
    </xf>
    <xf numFmtId="0" fontId="0" fillId="35" borderId="11" xfId="0" applyFill="1" applyBorder="1" applyAlignment="1">
      <alignment/>
    </xf>
    <xf numFmtId="0" fontId="0" fillId="41" borderId="11" xfId="0" applyFill="1" applyBorder="1" applyAlignment="1">
      <alignment/>
    </xf>
    <xf numFmtId="0" fontId="0" fillId="39" borderId="11" xfId="0" applyFill="1" applyBorder="1" applyAlignment="1">
      <alignment/>
    </xf>
    <xf numFmtId="0" fontId="0" fillId="35" borderId="10" xfId="0" applyFill="1" applyBorder="1" applyAlignment="1">
      <alignment/>
    </xf>
    <xf numFmtId="0" fontId="0" fillId="37"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40" borderId="13" xfId="0" applyFill="1" applyBorder="1" applyAlignment="1">
      <alignment/>
    </xf>
    <xf numFmtId="0" fontId="0" fillId="38" borderId="13" xfId="0" applyFill="1" applyBorder="1" applyAlignment="1">
      <alignment/>
    </xf>
    <xf numFmtId="0" fontId="0" fillId="41" borderId="0" xfId="0" applyFill="1" applyBorder="1" applyAlignment="1">
      <alignment/>
    </xf>
    <xf numFmtId="0" fontId="0" fillId="35" borderId="0" xfId="0" applyFill="1" applyBorder="1" applyAlignment="1">
      <alignment/>
    </xf>
    <xf numFmtId="0" fontId="0" fillId="40" borderId="0" xfId="0" applyFill="1" applyBorder="1" applyAlignment="1">
      <alignment/>
    </xf>
    <xf numFmtId="0" fontId="0" fillId="38" borderId="0" xfId="0" applyFill="1" applyBorder="1" applyAlignment="1">
      <alignment/>
    </xf>
    <xf numFmtId="0" fontId="0" fillId="0" borderId="0" xfId="0" applyFill="1" applyBorder="1" applyAlignment="1">
      <alignment/>
    </xf>
    <xf numFmtId="0" fontId="0" fillId="35" borderId="0" xfId="0" applyFont="1" applyFill="1" applyBorder="1" applyAlignment="1">
      <alignment/>
    </xf>
    <xf numFmtId="0" fontId="2" fillId="42" borderId="0" xfId="0" applyFont="1" applyFill="1" applyAlignment="1">
      <alignment horizontal="right"/>
    </xf>
    <xf numFmtId="0" fontId="6" fillId="0" borderId="0" xfId="0" applyFont="1" applyAlignment="1">
      <alignment horizontal="center" wrapText="1"/>
    </xf>
    <xf numFmtId="0" fontId="9" fillId="0" borderId="0" xfId="0" applyNumberFormat="1" applyFont="1" applyAlignment="1">
      <alignment horizontal="left" wrapText="1"/>
    </xf>
    <xf numFmtId="0" fontId="0" fillId="0" borderId="0" xfId="0" applyAlignment="1">
      <alignment horizontal="center"/>
    </xf>
    <xf numFmtId="0" fontId="0" fillId="0" borderId="0" xfId="0" applyAlignment="1">
      <alignment horizontal="center" vertical="center" textRotation="9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1775"/>
          <c:w val="0.941"/>
          <c:h val="0.96575"/>
        </c:manualLayout>
      </c:layout>
      <c:scatterChart>
        <c:scatterStyle val="lineMarker"/>
        <c:varyColors val="0"/>
        <c:ser>
          <c:idx val="0"/>
          <c:order val="0"/>
          <c:tx>
            <c:strRef>
              <c:f>calcs!$B$4</c:f>
              <c:strCache>
                <c:ptCount val="1"/>
                <c:pt idx="0">
                  <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calcs!$C$5:$C$3382</c:f>
              <c:numCache>
                <c:ptCount val="3378"/>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numCache>
            </c:numRef>
          </c:xVal>
          <c:yVal>
            <c:numRef>
              <c:f>calcs!$D$5:$D$3382</c:f>
              <c:numCache>
                <c:ptCount val="337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numCache>
            </c:numRef>
          </c:yVal>
          <c:smooth val="0"/>
        </c:ser>
        <c:ser>
          <c:idx val="2"/>
          <c:order val="1"/>
          <c:tx>
            <c:v>calcs!#REF!</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calcs!$A$5:$A$3382</c:f>
              <c:numCache>
                <c:ptCount val="3378"/>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numCache>
            </c:numRef>
          </c:xVal>
          <c:yVal>
            <c:numRef>
              <c:f>calcs!#REF!</c:f>
              <c:numCache>
                <c:ptCount val="1"/>
                <c:pt idx="0">
                  <c:v>1</c:v>
                </c:pt>
              </c:numCache>
            </c:numRef>
          </c:yVal>
          <c:smooth val="0"/>
        </c:ser>
        <c:axId val="46582039"/>
        <c:axId val="16585168"/>
      </c:scatterChart>
      <c:valAx>
        <c:axId val="46582039"/>
        <c:scaling>
          <c:orientation val="minMax"/>
          <c:max val="260"/>
          <c:min val="0"/>
        </c:scaling>
        <c:axPos val="b"/>
        <c:delete val="0"/>
        <c:numFmt formatCode="General" sourceLinked="0"/>
        <c:majorTickMark val="out"/>
        <c:minorTickMark val="none"/>
        <c:tickLblPos val="nextTo"/>
        <c:spPr>
          <a:ln w="3175">
            <a:solidFill>
              <a:srgbClr val="000000"/>
            </a:solidFill>
          </a:ln>
        </c:spPr>
        <c:crossAx val="16585168"/>
        <c:crossesAt val="-100"/>
        <c:crossBetween val="midCat"/>
        <c:dispUnits/>
      </c:valAx>
      <c:valAx>
        <c:axId val="16585168"/>
        <c:scaling>
          <c:orientation val="minMax"/>
          <c:max val="20"/>
          <c:min val="-100"/>
        </c:scaling>
        <c:axPos val="l"/>
        <c:title>
          <c:tx>
            <c:rich>
              <a:bodyPr vert="horz" rot="-5400000" anchor="ctr"/>
              <a:lstStyle/>
              <a:p>
                <a:pPr algn="ctr">
                  <a:defRPr/>
                </a:pPr>
                <a:r>
                  <a:rPr lang="en-US" cap="none" sz="1200" b="1" i="0" u="none" baseline="0">
                    <a:solidFill>
                      <a:srgbClr val="000000"/>
                    </a:solidFill>
                    <a:latin typeface="Arial"/>
                    <a:ea typeface="Arial"/>
                    <a:cs typeface="Arial"/>
                  </a:rPr>
                  <a:t>Water-table depth /cm</a:t>
                </a:r>
              </a:p>
            </c:rich>
          </c:tx>
          <c:layout>
            <c:manualLayout>
              <c:xMode val="factor"/>
              <c:yMode val="factor"/>
              <c:x val="-0.009"/>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58203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tabColor indexed="34"/>
  </sheetPr>
  <sheetViews>
    <sheetView workbookViewId="0" zoomScale="10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P270"/>
  <sheetViews>
    <sheetView tabSelected="1" zoomScalePageLayoutView="0" workbookViewId="0" topLeftCell="A1">
      <selection activeCell="M36" sqref="M36"/>
    </sheetView>
  </sheetViews>
  <sheetFormatPr defaultColWidth="9.140625" defaultRowHeight="12.75"/>
  <cols>
    <col min="1" max="1" width="12.7109375" style="8" customWidth="1"/>
    <col min="2" max="2" width="8.8515625" style="7" customWidth="1"/>
    <col min="3" max="3" width="7.421875" style="7" hidden="1" customWidth="1"/>
    <col min="4" max="4" width="5.57421875" style="7" hidden="1" customWidth="1"/>
    <col min="5" max="5" width="3.421875" style="7" hidden="1" customWidth="1"/>
    <col min="6" max="6" width="4.28125" style="0" customWidth="1"/>
    <col min="7" max="7" width="12.140625" style="0" hidden="1" customWidth="1"/>
    <col min="8" max="8" width="11.57421875" style="0" hidden="1" customWidth="1"/>
    <col min="9" max="11" width="0" style="0" hidden="1" customWidth="1"/>
    <col min="12" max="12" width="4.28125" style="0" customWidth="1"/>
    <col min="13" max="13" width="42.140625" style="0" customWidth="1"/>
    <col min="14" max="14" width="13.8515625" style="0" customWidth="1"/>
    <col min="15" max="15" width="17.140625" style="0" customWidth="1"/>
    <col min="16" max="16" width="16.7109375" style="0" customWidth="1"/>
  </cols>
  <sheetData>
    <row r="1" spans="1:3" ht="12.75">
      <c r="A1" s="23" t="s">
        <v>22</v>
      </c>
      <c r="B1"/>
      <c r="C1"/>
    </row>
    <row r="2" spans="1:3" ht="12.75">
      <c r="A2" s="18"/>
      <c r="B2"/>
      <c r="C2"/>
    </row>
    <row r="3" spans="1:3" ht="12.75">
      <c r="A3" s="25" t="s">
        <v>40</v>
      </c>
      <c r="B3"/>
      <c r="C3"/>
    </row>
    <row r="4" spans="1:3" ht="12.75">
      <c r="A4" s="25" t="s">
        <v>30</v>
      </c>
      <c r="B4" t="s">
        <v>41</v>
      </c>
      <c r="C4"/>
    </row>
    <row r="5" spans="1:3" ht="12.75">
      <c r="A5" s="25" t="s">
        <v>31</v>
      </c>
      <c r="B5" t="s">
        <v>38</v>
      </c>
      <c r="C5"/>
    </row>
    <row r="6" spans="1:3" ht="12.75">
      <c r="A6" s="25" t="s">
        <v>32</v>
      </c>
      <c r="B6" t="s">
        <v>33</v>
      </c>
      <c r="C6"/>
    </row>
    <row r="7" spans="1:3" ht="12.75">
      <c r="A7" s="25" t="s">
        <v>34</v>
      </c>
      <c r="B7" t="s">
        <v>42</v>
      </c>
      <c r="C7"/>
    </row>
    <row r="8" spans="1:3" ht="12.75">
      <c r="A8" s="25" t="s">
        <v>35</v>
      </c>
      <c r="B8" t="s">
        <v>37</v>
      </c>
      <c r="C8"/>
    </row>
    <row r="9" spans="1:14" ht="12.75">
      <c r="A9" s="25" t="s">
        <v>36</v>
      </c>
      <c r="B9" t="s">
        <v>39</v>
      </c>
      <c r="C9"/>
      <c r="N9" s="2"/>
    </row>
    <row r="10" ht="14.25" customHeight="1">
      <c r="C10"/>
    </row>
    <row r="11" spans="1:3" ht="12.75">
      <c r="A11" s="18"/>
      <c r="B11"/>
      <c r="C11"/>
    </row>
    <row r="12" spans="1:12" ht="26.25" customHeight="1">
      <c r="A12" s="53" t="s">
        <v>17</v>
      </c>
      <c r="B12" s="53"/>
      <c r="C12" s="53"/>
      <c r="D12" s="53"/>
      <c r="E12" s="53"/>
      <c r="F12" s="53"/>
      <c r="G12" s="53"/>
      <c r="H12" s="53"/>
      <c r="I12" s="53"/>
      <c r="J12" s="53"/>
      <c r="K12" s="53"/>
      <c r="L12" s="53"/>
    </row>
    <row r="13" spans="1:11" ht="12.75">
      <c r="A13" s="19"/>
      <c r="B13" s="1"/>
      <c r="C13" s="1"/>
      <c r="G13">
        <f>10-1</f>
        <v>9</v>
      </c>
      <c r="H13">
        <f>10-1.37</f>
        <v>8.629999999999999</v>
      </c>
      <c r="K13" s="1">
        <f>10-(1.462+1.345+1.315+1.295+1.265)/5</f>
        <v>8.6636</v>
      </c>
    </row>
    <row r="14" spans="1:8" ht="24.75" customHeight="1">
      <c r="A14" s="24" t="s">
        <v>18</v>
      </c>
      <c r="B14" s="52" t="s">
        <v>7</v>
      </c>
      <c r="C14" s="52"/>
      <c r="G14">
        <v>104</v>
      </c>
      <c r="H14">
        <v>86</v>
      </c>
    </row>
    <row r="15" spans="1:16" s="2" customFormat="1" ht="12.75">
      <c r="A15" s="20"/>
      <c r="B15"/>
      <c r="C15"/>
      <c r="D15" s="22"/>
      <c r="E15" s="22"/>
      <c r="G15" s="2" t="s">
        <v>0</v>
      </c>
      <c r="H15" s="2" t="s">
        <v>1</v>
      </c>
      <c r="I15" s="2" t="s">
        <v>3</v>
      </c>
      <c r="J15" s="2" t="s">
        <v>4</v>
      </c>
      <c r="K15" s="2" t="s">
        <v>2</v>
      </c>
      <c r="M15" s="9" t="s">
        <v>8</v>
      </c>
      <c r="N15" s="15" t="s">
        <v>10</v>
      </c>
      <c r="O15" s="15" t="s">
        <v>11</v>
      </c>
      <c r="P15" s="15" t="s">
        <v>15</v>
      </c>
    </row>
    <row r="16" spans="1:16" ht="12.75">
      <c r="A16" s="8">
        <v>1</v>
      </c>
      <c r="B16" s="13"/>
      <c r="C16" s="7" t="b">
        <f>ISNUMBER(B16)</f>
        <v>0</v>
      </c>
      <c r="D16" s="7">
        <f aca="true" t="shared" si="0" ref="D16:D79">IF(AND(ISNUMBER(B16),B16&lt;wet),1,0)</f>
        <v>0</v>
      </c>
      <c r="E16" s="7">
        <f aca="true" t="shared" si="1" ref="E16:E79">IF(AND(ISNUMBER(B16),B16&gt;dry),1,0)</f>
        <v>0</v>
      </c>
      <c r="G16">
        <v>54.2</v>
      </c>
      <c r="H16">
        <v>73.2</v>
      </c>
      <c r="I16">
        <f aca="true" t="shared" si="2" ref="I16:I79">G$13-G$14/100+G16/100</f>
        <v>8.502</v>
      </c>
      <c r="J16">
        <f aca="true" t="shared" si="3" ref="J16:J79">H$13-H$14/100+H16/100</f>
        <v>8.501999999999999</v>
      </c>
      <c r="K16">
        <f aca="true" t="shared" si="4" ref="K16:K79">(I16+J16)/2</f>
        <v>8.501999999999999</v>
      </c>
      <c r="M16" s="11" t="s">
        <v>12</v>
      </c>
      <c r="N16" s="26">
        <v>0.25</v>
      </c>
      <c r="O16" s="11">
        <v>35</v>
      </c>
      <c r="P16" s="10">
        <v>45</v>
      </c>
    </row>
    <row r="17" spans="1:16" ht="12.75">
      <c r="A17" s="8">
        <v>2</v>
      </c>
      <c r="B17" s="13"/>
      <c r="C17" s="7" t="b">
        <f aca="true" t="shared" si="5" ref="C17:C80">ISNUMBER(B17)</f>
        <v>0</v>
      </c>
      <c r="D17" s="7">
        <f t="shared" si="0"/>
        <v>0</v>
      </c>
      <c r="E17" s="7">
        <f t="shared" si="1"/>
        <v>0</v>
      </c>
      <c r="G17">
        <v>100.8</v>
      </c>
      <c r="H17">
        <v>75.3</v>
      </c>
      <c r="I17">
        <f t="shared" si="2"/>
        <v>8.968</v>
      </c>
      <c r="J17">
        <f t="shared" si="3"/>
        <v>8.522999999999998</v>
      </c>
      <c r="K17">
        <f t="shared" si="4"/>
        <v>8.7455</v>
      </c>
      <c r="M17" s="10" t="s">
        <v>9</v>
      </c>
      <c r="N17" s="27">
        <v>0.2</v>
      </c>
      <c r="O17" s="10">
        <v>25</v>
      </c>
      <c r="P17" s="10">
        <v>44</v>
      </c>
    </row>
    <row r="18" spans="1:16" ht="12.75">
      <c r="A18" s="8">
        <v>3</v>
      </c>
      <c r="B18" s="13"/>
      <c r="C18" s="7" t="b">
        <f t="shared" si="5"/>
        <v>0</v>
      </c>
      <c r="D18" s="7">
        <f t="shared" si="0"/>
        <v>0</v>
      </c>
      <c r="E18" s="7">
        <f t="shared" si="1"/>
        <v>0</v>
      </c>
      <c r="G18">
        <v>108.2</v>
      </c>
      <c r="H18">
        <v>77.3</v>
      </c>
      <c r="I18">
        <f t="shared" si="2"/>
        <v>9.042</v>
      </c>
      <c r="J18">
        <f t="shared" si="3"/>
        <v>8.543</v>
      </c>
      <c r="K18">
        <f t="shared" si="4"/>
        <v>8.7925</v>
      </c>
      <c r="M18" s="11" t="s">
        <v>13</v>
      </c>
      <c r="N18" s="26">
        <v>0.15</v>
      </c>
      <c r="O18" s="11">
        <v>35</v>
      </c>
      <c r="P18" s="10">
        <v>46</v>
      </c>
    </row>
    <row r="19" spans="1:16" ht="12.75">
      <c r="A19" s="8">
        <v>4</v>
      </c>
      <c r="B19" s="13"/>
      <c r="C19" s="7" t="b">
        <f t="shared" si="5"/>
        <v>0</v>
      </c>
      <c r="D19" s="7">
        <f t="shared" si="0"/>
        <v>0</v>
      </c>
      <c r="E19" s="7">
        <f t="shared" si="1"/>
        <v>0</v>
      </c>
      <c r="G19">
        <v>109.8</v>
      </c>
      <c r="H19">
        <v>82.4</v>
      </c>
      <c r="I19">
        <f t="shared" si="2"/>
        <v>9.058</v>
      </c>
      <c r="J19">
        <f t="shared" si="3"/>
        <v>8.594</v>
      </c>
      <c r="K19">
        <f t="shared" si="4"/>
        <v>8.826</v>
      </c>
      <c r="M19" s="11" t="s">
        <v>21</v>
      </c>
      <c r="N19" s="26">
        <v>0.1</v>
      </c>
      <c r="O19" s="11">
        <v>43</v>
      </c>
      <c r="P19" s="10">
        <v>47</v>
      </c>
    </row>
    <row r="20" spans="1:16" ht="12.75">
      <c r="A20" s="8">
        <v>5</v>
      </c>
      <c r="B20" s="13"/>
      <c r="C20" s="7" t="b">
        <f t="shared" si="5"/>
        <v>0</v>
      </c>
      <c r="D20" s="7">
        <f t="shared" si="0"/>
        <v>0</v>
      </c>
      <c r="E20" s="7">
        <f t="shared" si="1"/>
        <v>0</v>
      </c>
      <c r="G20">
        <v>109.5</v>
      </c>
      <c r="H20">
        <v>86.1</v>
      </c>
      <c r="I20">
        <f t="shared" si="2"/>
        <v>9.055</v>
      </c>
      <c r="J20">
        <f t="shared" si="3"/>
        <v>8.630999999999998</v>
      </c>
      <c r="K20">
        <f t="shared" si="4"/>
        <v>8.843</v>
      </c>
      <c r="M20" s="11" t="s">
        <v>14</v>
      </c>
      <c r="N20" s="26">
        <v>0.05</v>
      </c>
      <c r="O20" s="11">
        <v>41</v>
      </c>
      <c r="P20" s="10">
        <v>49</v>
      </c>
    </row>
    <row r="21" spans="1:11" ht="12.75">
      <c r="A21" s="8">
        <v>6</v>
      </c>
      <c r="B21" s="13"/>
      <c r="C21" s="7" t="b">
        <f t="shared" si="5"/>
        <v>0</v>
      </c>
      <c r="D21" s="7">
        <f t="shared" si="0"/>
        <v>0</v>
      </c>
      <c r="E21" s="7">
        <f t="shared" si="1"/>
        <v>0</v>
      </c>
      <c r="G21">
        <v>110.2</v>
      </c>
      <c r="H21">
        <v>93.3</v>
      </c>
      <c r="I21">
        <f t="shared" si="2"/>
        <v>9.062</v>
      </c>
      <c r="J21">
        <f t="shared" si="3"/>
        <v>8.703</v>
      </c>
      <c r="K21">
        <f t="shared" si="4"/>
        <v>8.8825</v>
      </c>
    </row>
    <row r="22" spans="1:13" ht="12.75">
      <c r="A22" s="8">
        <v>7</v>
      </c>
      <c r="B22" s="13"/>
      <c r="C22" s="7" t="b">
        <f t="shared" si="5"/>
        <v>0</v>
      </c>
      <c r="D22" s="7">
        <f aca="true" t="shared" si="6" ref="D22:D38">IF(AND(ISNUMBER(B22),B22&lt;wet),1,0)</f>
        <v>0</v>
      </c>
      <c r="E22" s="7">
        <f aca="true" t="shared" si="7" ref="E22:E38">IF(AND(ISNUMBER(B22),B22&gt;dry),1,0)</f>
        <v>0</v>
      </c>
      <c r="G22">
        <v>108.5</v>
      </c>
      <c r="H22">
        <v>94.5</v>
      </c>
      <c r="I22">
        <f t="shared" si="2"/>
        <v>9.045</v>
      </c>
      <c r="J22">
        <f t="shared" si="3"/>
        <v>8.714999999999998</v>
      </c>
      <c r="K22">
        <f t="shared" si="4"/>
        <v>8.879999999999999</v>
      </c>
      <c r="M22" s="17" t="s">
        <v>19</v>
      </c>
    </row>
    <row r="23" spans="1:11" ht="12.75">
      <c r="A23" s="8">
        <v>8</v>
      </c>
      <c r="B23" s="13"/>
      <c r="C23" s="7" t="b">
        <f t="shared" si="5"/>
        <v>0</v>
      </c>
      <c r="D23" s="7">
        <f t="shared" si="6"/>
        <v>0</v>
      </c>
      <c r="E23" s="7">
        <f t="shared" si="7"/>
        <v>0</v>
      </c>
      <c r="G23">
        <v>108.2</v>
      </c>
      <c r="H23">
        <v>90.8</v>
      </c>
      <c r="I23">
        <f t="shared" si="2"/>
        <v>9.042</v>
      </c>
      <c r="J23">
        <f t="shared" si="3"/>
        <v>8.677999999999999</v>
      </c>
      <c r="K23">
        <f t="shared" si="4"/>
        <v>8.86</v>
      </c>
    </row>
    <row r="24" spans="1:16" ht="12.75">
      <c r="A24" s="8">
        <v>9</v>
      </c>
      <c r="B24" s="13"/>
      <c r="C24" s="7" t="b">
        <f t="shared" si="5"/>
        <v>0</v>
      </c>
      <c r="D24" s="7">
        <f t="shared" si="6"/>
        <v>0</v>
      </c>
      <c r="E24" s="7">
        <f t="shared" si="7"/>
        <v>0</v>
      </c>
      <c r="G24">
        <v>107.3</v>
      </c>
      <c r="H24">
        <v>88.2</v>
      </c>
      <c r="I24">
        <f t="shared" si="2"/>
        <v>9.033</v>
      </c>
      <c r="J24">
        <f t="shared" si="3"/>
        <v>8.652</v>
      </c>
      <c r="K24">
        <f t="shared" si="4"/>
        <v>8.8425</v>
      </c>
      <c r="M24" s="12"/>
      <c r="N24" s="16"/>
      <c r="O24" s="16" t="s">
        <v>11</v>
      </c>
      <c r="P24" s="16" t="s">
        <v>15</v>
      </c>
    </row>
    <row r="25" spans="1:16" ht="12.75">
      <c r="A25" s="8">
        <v>10</v>
      </c>
      <c r="B25" s="13"/>
      <c r="C25" s="7" t="b">
        <f t="shared" si="5"/>
        <v>0</v>
      </c>
      <c r="D25" s="7">
        <f t="shared" si="6"/>
        <v>0</v>
      </c>
      <c r="E25" s="7">
        <f t="shared" si="7"/>
        <v>0</v>
      </c>
      <c r="G25">
        <v>107.1</v>
      </c>
      <c r="H25">
        <v>87.6</v>
      </c>
      <c r="I25">
        <f t="shared" si="2"/>
        <v>9.031</v>
      </c>
      <c r="J25">
        <f t="shared" si="3"/>
        <v>8.645999999999999</v>
      </c>
      <c r="K25">
        <f t="shared" si="4"/>
        <v>8.8385</v>
      </c>
      <c r="M25" s="12" t="s">
        <v>16</v>
      </c>
      <c r="N25" s="13"/>
      <c r="O25" s="14"/>
      <c r="P25" s="14"/>
    </row>
    <row r="26" spans="1:11" ht="12.75">
      <c r="A26" s="8">
        <v>11</v>
      </c>
      <c r="B26" s="13"/>
      <c r="C26" s="7" t="b">
        <f t="shared" si="5"/>
        <v>0</v>
      </c>
      <c r="D26" s="7">
        <f t="shared" si="6"/>
        <v>0</v>
      </c>
      <c r="E26" s="7">
        <f t="shared" si="7"/>
        <v>0</v>
      </c>
      <c r="G26">
        <v>106.8</v>
      </c>
      <c r="H26">
        <v>84.4</v>
      </c>
      <c r="I26">
        <f t="shared" si="2"/>
        <v>9.028</v>
      </c>
      <c r="J26">
        <f t="shared" si="3"/>
        <v>8.613999999999999</v>
      </c>
      <c r="K26">
        <f t="shared" si="4"/>
        <v>8.821</v>
      </c>
    </row>
    <row r="27" spans="1:13" ht="12.75">
      <c r="A27" s="8">
        <v>12</v>
      </c>
      <c r="B27" s="13"/>
      <c r="C27" s="7" t="b">
        <f t="shared" si="5"/>
        <v>0</v>
      </c>
      <c r="D27" s="7">
        <f t="shared" si="6"/>
        <v>0</v>
      </c>
      <c r="E27" s="7">
        <f t="shared" si="7"/>
        <v>0</v>
      </c>
      <c r="G27">
        <v>106.5</v>
      </c>
      <c r="H27">
        <v>79.9</v>
      </c>
      <c r="I27">
        <f t="shared" si="2"/>
        <v>9.025</v>
      </c>
      <c r="J27">
        <f t="shared" si="3"/>
        <v>8.568999999999999</v>
      </c>
      <c r="K27">
        <f t="shared" si="4"/>
        <v>8.797</v>
      </c>
      <c r="M27" s="21"/>
    </row>
    <row r="28" spans="1:16" ht="12.75">
      <c r="A28" s="8">
        <v>13</v>
      </c>
      <c r="B28" s="13"/>
      <c r="C28" s="7" t="b">
        <f t="shared" si="5"/>
        <v>0</v>
      </c>
      <c r="D28" s="7">
        <f t="shared" si="6"/>
        <v>0</v>
      </c>
      <c r="E28" s="7">
        <f t="shared" si="7"/>
        <v>0</v>
      </c>
      <c r="G28">
        <v>106.3</v>
      </c>
      <c r="H28">
        <v>76.1</v>
      </c>
      <c r="I28">
        <f t="shared" si="2"/>
        <v>9.023</v>
      </c>
      <c r="J28">
        <f t="shared" si="3"/>
        <v>8.530999999999999</v>
      </c>
      <c r="K28">
        <f t="shared" si="4"/>
        <v>8.777</v>
      </c>
      <c r="O28" s="5" t="s">
        <v>5</v>
      </c>
      <c r="P28" s="3" t="s">
        <v>6</v>
      </c>
    </row>
    <row r="29" spans="1:16" ht="12.75">
      <c r="A29" s="8">
        <v>14</v>
      </c>
      <c r="B29" s="13"/>
      <c r="C29" s="7" t="b">
        <f t="shared" si="5"/>
        <v>0</v>
      </c>
      <c r="D29" s="7">
        <f t="shared" si="6"/>
        <v>0</v>
      </c>
      <c r="E29" s="7">
        <f t="shared" si="7"/>
        <v>0</v>
      </c>
      <c r="G29">
        <v>106</v>
      </c>
      <c r="H29">
        <v>70.5</v>
      </c>
      <c r="I29">
        <f t="shared" si="2"/>
        <v>9.02</v>
      </c>
      <c r="J29">
        <f t="shared" si="3"/>
        <v>8.474999999999998</v>
      </c>
      <c r="K29">
        <f t="shared" si="4"/>
        <v>8.747499999999999</v>
      </c>
      <c r="M29" s="7"/>
      <c r="N29" s="51" t="s">
        <v>20</v>
      </c>
      <c r="O29" s="6" t="e">
        <f>SUM(D16:D270)/COUNT(B16:B270)*52</f>
        <v>#DIV/0!</v>
      </c>
      <c r="P29" s="4" t="e">
        <f>SUM(E16:E270)/COUNT(B16:B270)*52</f>
        <v>#DIV/0!</v>
      </c>
    </row>
    <row r="30" spans="1:14" ht="12.75">
      <c r="A30" s="8">
        <v>15</v>
      </c>
      <c r="B30" s="13"/>
      <c r="C30" s="7" t="b">
        <f t="shared" si="5"/>
        <v>0</v>
      </c>
      <c r="D30" s="7">
        <f t="shared" si="6"/>
        <v>0</v>
      </c>
      <c r="E30" s="7">
        <f t="shared" si="7"/>
        <v>0</v>
      </c>
      <c r="G30">
        <v>106</v>
      </c>
      <c r="H30">
        <v>67.7</v>
      </c>
      <c r="I30">
        <f t="shared" si="2"/>
        <v>9.02</v>
      </c>
      <c r="J30">
        <f t="shared" si="3"/>
        <v>8.447</v>
      </c>
      <c r="K30">
        <f t="shared" si="4"/>
        <v>8.7335</v>
      </c>
      <c r="M30" s="7"/>
      <c r="N30" s="7"/>
    </row>
    <row r="31" spans="1:14" ht="12.75">
      <c r="A31" s="8">
        <v>16</v>
      </c>
      <c r="B31" s="13"/>
      <c r="C31" s="7" t="b">
        <f t="shared" si="5"/>
        <v>0</v>
      </c>
      <c r="D31" s="7">
        <f t="shared" si="6"/>
        <v>0</v>
      </c>
      <c r="E31" s="7">
        <f t="shared" si="7"/>
        <v>0</v>
      </c>
      <c r="G31">
        <v>105.5</v>
      </c>
      <c r="H31">
        <v>64.8</v>
      </c>
      <c r="I31">
        <f t="shared" si="2"/>
        <v>9.015</v>
      </c>
      <c r="J31">
        <f t="shared" si="3"/>
        <v>8.418</v>
      </c>
      <c r="K31">
        <f t="shared" si="4"/>
        <v>8.7165</v>
      </c>
      <c r="M31" s="7"/>
      <c r="N31" s="7"/>
    </row>
    <row r="32" spans="1:11" ht="12.75">
      <c r="A32" s="8">
        <v>17</v>
      </c>
      <c r="B32" s="13"/>
      <c r="C32" s="7" t="b">
        <f t="shared" si="5"/>
        <v>0</v>
      </c>
      <c r="D32" s="7">
        <f t="shared" si="6"/>
        <v>0</v>
      </c>
      <c r="E32" s="7">
        <f t="shared" si="7"/>
        <v>0</v>
      </c>
      <c r="G32">
        <v>105.3</v>
      </c>
      <c r="H32">
        <v>61.8</v>
      </c>
      <c r="I32">
        <f t="shared" si="2"/>
        <v>9.013</v>
      </c>
      <c r="J32">
        <f t="shared" si="3"/>
        <v>8.387999999999998</v>
      </c>
      <c r="K32">
        <f t="shared" si="4"/>
        <v>8.700499999999998</v>
      </c>
    </row>
    <row r="33" spans="1:11" ht="12.75" customHeight="1">
      <c r="A33" s="8">
        <v>18</v>
      </c>
      <c r="B33" s="13"/>
      <c r="C33" s="7" t="b">
        <f t="shared" si="5"/>
        <v>0</v>
      </c>
      <c r="D33" s="7">
        <f t="shared" si="6"/>
        <v>0</v>
      </c>
      <c r="E33" s="7">
        <f t="shared" si="7"/>
        <v>0</v>
      </c>
      <c r="G33">
        <v>105.9</v>
      </c>
      <c r="H33">
        <v>61</v>
      </c>
      <c r="I33">
        <f t="shared" si="2"/>
        <v>9.019</v>
      </c>
      <c r="J33">
        <f t="shared" si="3"/>
        <v>8.379999999999999</v>
      </c>
      <c r="K33">
        <f t="shared" si="4"/>
        <v>8.6995</v>
      </c>
    </row>
    <row r="34" spans="1:11" ht="12.75">
      <c r="A34" s="8">
        <v>19</v>
      </c>
      <c r="B34" s="13"/>
      <c r="C34" s="7" t="b">
        <f t="shared" si="5"/>
        <v>0</v>
      </c>
      <c r="D34" s="7">
        <f t="shared" si="6"/>
        <v>0</v>
      </c>
      <c r="E34" s="7">
        <f t="shared" si="7"/>
        <v>0</v>
      </c>
      <c r="G34">
        <v>105.8</v>
      </c>
      <c r="H34">
        <v>61.5</v>
      </c>
      <c r="I34">
        <f t="shared" si="2"/>
        <v>9.018</v>
      </c>
      <c r="J34">
        <f t="shared" si="3"/>
        <v>8.384999999999998</v>
      </c>
      <c r="K34">
        <f t="shared" si="4"/>
        <v>8.7015</v>
      </c>
    </row>
    <row r="35" spans="1:11" ht="12.75">
      <c r="A35" s="8">
        <v>20</v>
      </c>
      <c r="B35" s="13"/>
      <c r="C35" s="7" t="b">
        <f t="shared" si="5"/>
        <v>0</v>
      </c>
      <c r="D35" s="7">
        <f t="shared" si="6"/>
        <v>0</v>
      </c>
      <c r="E35" s="7">
        <f t="shared" si="7"/>
        <v>0</v>
      </c>
      <c r="G35">
        <v>105.8</v>
      </c>
      <c r="H35">
        <v>62.1</v>
      </c>
      <c r="I35">
        <f t="shared" si="2"/>
        <v>9.018</v>
      </c>
      <c r="J35">
        <f t="shared" si="3"/>
        <v>8.390999999999998</v>
      </c>
      <c r="K35">
        <f t="shared" si="4"/>
        <v>8.7045</v>
      </c>
    </row>
    <row r="36" spans="1:11" ht="12.75">
      <c r="A36" s="8">
        <v>21</v>
      </c>
      <c r="B36" s="13"/>
      <c r="C36" s="7" t="b">
        <f t="shared" si="5"/>
        <v>0</v>
      </c>
      <c r="D36" s="7">
        <f t="shared" si="6"/>
        <v>0</v>
      </c>
      <c r="E36" s="7">
        <f t="shared" si="7"/>
        <v>0</v>
      </c>
      <c r="G36">
        <v>105.7</v>
      </c>
      <c r="H36">
        <v>63.1</v>
      </c>
      <c r="I36">
        <f t="shared" si="2"/>
        <v>9.017</v>
      </c>
      <c r="J36">
        <f t="shared" si="3"/>
        <v>8.400999999999998</v>
      </c>
      <c r="K36">
        <f t="shared" si="4"/>
        <v>8.709</v>
      </c>
    </row>
    <row r="37" spans="1:11" ht="12.75">
      <c r="A37" s="8">
        <v>22</v>
      </c>
      <c r="B37" s="13"/>
      <c r="C37" s="7" t="b">
        <f t="shared" si="5"/>
        <v>0</v>
      </c>
      <c r="D37" s="7">
        <f t="shared" si="6"/>
        <v>0</v>
      </c>
      <c r="E37" s="7">
        <f t="shared" si="7"/>
        <v>0</v>
      </c>
      <c r="G37">
        <v>104.9</v>
      </c>
      <c r="H37">
        <v>64.5</v>
      </c>
      <c r="I37">
        <f t="shared" si="2"/>
        <v>9.009</v>
      </c>
      <c r="J37">
        <f t="shared" si="3"/>
        <v>8.415</v>
      </c>
      <c r="K37">
        <f t="shared" si="4"/>
        <v>8.712</v>
      </c>
    </row>
    <row r="38" spans="1:11" ht="12.75">
      <c r="A38" s="8">
        <v>23</v>
      </c>
      <c r="B38" s="13"/>
      <c r="C38" s="7" t="b">
        <f t="shared" si="5"/>
        <v>0</v>
      </c>
      <c r="D38" s="7">
        <f t="shared" si="6"/>
        <v>0</v>
      </c>
      <c r="E38" s="7">
        <f t="shared" si="7"/>
        <v>0</v>
      </c>
      <c r="G38">
        <v>105.6</v>
      </c>
      <c r="H38">
        <v>66.2</v>
      </c>
      <c r="I38">
        <f t="shared" si="2"/>
        <v>9.016</v>
      </c>
      <c r="J38">
        <f t="shared" si="3"/>
        <v>8.431999999999999</v>
      </c>
      <c r="K38">
        <f t="shared" si="4"/>
        <v>8.724</v>
      </c>
    </row>
    <row r="39" spans="1:11" ht="12.75">
      <c r="A39" s="8">
        <v>24</v>
      </c>
      <c r="B39" s="13"/>
      <c r="C39" s="7" t="b">
        <f t="shared" si="5"/>
        <v>0</v>
      </c>
      <c r="D39" s="7">
        <f t="shared" si="0"/>
        <v>0</v>
      </c>
      <c r="E39" s="7">
        <f t="shared" si="1"/>
        <v>0</v>
      </c>
      <c r="G39">
        <v>106</v>
      </c>
      <c r="H39">
        <v>68.6</v>
      </c>
      <c r="I39">
        <f t="shared" si="2"/>
        <v>9.02</v>
      </c>
      <c r="J39">
        <f t="shared" si="3"/>
        <v>8.456</v>
      </c>
      <c r="K39">
        <f t="shared" si="4"/>
        <v>8.738</v>
      </c>
    </row>
    <row r="40" spans="1:11" ht="12.75">
      <c r="A40" s="8">
        <v>25</v>
      </c>
      <c r="B40" s="13"/>
      <c r="C40" s="7" t="b">
        <f t="shared" si="5"/>
        <v>0</v>
      </c>
      <c r="D40" s="7">
        <f t="shared" si="0"/>
        <v>0</v>
      </c>
      <c r="E40" s="7">
        <f t="shared" si="1"/>
        <v>0</v>
      </c>
      <c r="G40">
        <v>105.6</v>
      </c>
      <c r="H40">
        <v>72.1</v>
      </c>
      <c r="I40">
        <f t="shared" si="2"/>
        <v>9.016</v>
      </c>
      <c r="J40">
        <f t="shared" si="3"/>
        <v>8.490999999999998</v>
      </c>
      <c r="K40">
        <f t="shared" si="4"/>
        <v>8.753499999999999</v>
      </c>
    </row>
    <row r="41" spans="1:11" ht="12.75">
      <c r="A41" s="8">
        <v>26</v>
      </c>
      <c r="B41" s="13"/>
      <c r="C41" s="7" t="b">
        <f t="shared" si="5"/>
        <v>0</v>
      </c>
      <c r="D41" s="7">
        <f t="shared" si="0"/>
        <v>0</v>
      </c>
      <c r="E41" s="7">
        <f t="shared" si="1"/>
        <v>0</v>
      </c>
      <c r="G41">
        <v>107.2</v>
      </c>
      <c r="H41">
        <v>74.5</v>
      </c>
      <c r="I41">
        <f t="shared" si="2"/>
        <v>9.032</v>
      </c>
      <c r="J41">
        <f t="shared" si="3"/>
        <v>8.514999999999999</v>
      </c>
      <c r="K41">
        <f t="shared" si="4"/>
        <v>8.773499999999999</v>
      </c>
    </row>
    <row r="42" spans="1:11" ht="12.75">
      <c r="A42" s="8">
        <v>27</v>
      </c>
      <c r="B42" s="13"/>
      <c r="C42" s="7" t="b">
        <f t="shared" si="5"/>
        <v>0</v>
      </c>
      <c r="D42" s="7">
        <f t="shared" si="0"/>
        <v>0</v>
      </c>
      <c r="E42" s="7">
        <f t="shared" si="1"/>
        <v>0</v>
      </c>
      <c r="G42">
        <v>106.8</v>
      </c>
      <c r="H42">
        <v>72.4</v>
      </c>
      <c r="I42">
        <f t="shared" si="2"/>
        <v>9.028</v>
      </c>
      <c r="J42">
        <f t="shared" si="3"/>
        <v>8.493999999999998</v>
      </c>
      <c r="K42">
        <f t="shared" si="4"/>
        <v>8.761</v>
      </c>
    </row>
    <row r="43" spans="1:11" ht="12.75">
      <c r="A43" s="8">
        <v>28</v>
      </c>
      <c r="B43" s="13"/>
      <c r="C43" s="7" t="b">
        <f t="shared" si="5"/>
        <v>0</v>
      </c>
      <c r="D43" s="7">
        <f t="shared" si="0"/>
        <v>0</v>
      </c>
      <c r="E43" s="7">
        <f t="shared" si="1"/>
        <v>0</v>
      </c>
      <c r="G43">
        <v>105.8</v>
      </c>
      <c r="H43">
        <v>70.6</v>
      </c>
      <c r="I43">
        <f t="shared" si="2"/>
        <v>9.018</v>
      </c>
      <c r="J43">
        <f t="shared" si="3"/>
        <v>8.475999999999999</v>
      </c>
      <c r="K43">
        <f t="shared" si="4"/>
        <v>8.747</v>
      </c>
    </row>
    <row r="44" spans="1:11" ht="12.75">
      <c r="A44" s="8">
        <v>29</v>
      </c>
      <c r="B44" s="13"/>
      <c r="C44" s="7" t="b">
        <f t="shared" si="5"/>
        <v>0</v>
      </c>
      <c r="D44" s="7">
        <f t="shared" si="0"/>
        <v>0</v>
      </c>
      <c r="E44" s="7">
        <f t="shared" si="1"/>
        <v>0</v>
      </c>
      <c r="G44">
        <v>105.4</v>
      </c>
      <c r="H44">
        <v>67.2</v>
      </c>
      <c r="I44">
        <f t="shared" si="2"/>
        <v>9.014</v>
      </c>
      <c r="J44">
        <f t="shared" si="3"/>
        <v>8.441999999999998</v>
      </c>
      <c r="K44">
        <f t="shared" si="4"/>
        <v>8.727999999999998</v>
      </c>
    </row>
    <row r="45" spans="1:11" ht="12.75">
      <c r="A45" s="8">
        <v>30</v>
      </c>
      <c r="B45" s="13"/>
      <c r="C45" s="7" t="b">
        <f t="shared" si="5"/>
        <v>0</v>
      </c>
      <c r="D45" s="7">
        <f t="shared" si="0"/>
        <v>0</v>
      </c>
      <c r="E45" s="7">
        <f t="shared" si="1"/>
        <v>0</v>
      </c>
      <c r="G45">
        <v>106.1</v>
      </c>
      <c r="H45">
        <v>66.3</v>
      </c>
      <c r="I45">
        <f t="shared" si="2"/>
        <v>9.021</v>
      </c>
      <c r="J45">
        <f t="shared" si="3"/>
        <v>8.432999999999998</v>
      </c>
      <c r="K45">
        <f t="shared" si="4"/>
        <v>8.727</v>
      </c>
    </row>
    <row r="46" spans="1:11" ht="12.75">
      <c r="A46" s="8">
        <v>31</v>
      </c>
      <c r="B46" s="13"/>
      <c r="C46" s="7" t="b">
        <f t="shared" si="5"/>
        <v>0</v>
      </c>
      <c r="D46" s="7">
        <f t="shared" si="0"/>
        <v>0</v>
      </c>
      <c r="E46" s="7">
        <f t="shared" si="1"/>
        <v>0</v>
      </c>
      <c r="G46">
        <v>105.5</v>
      </c>
      <c r="H46">
        <v>66.3</v>
      </c>
      <c r="I46">
        <f t="shared" si="2"/>
        <v>9.015</v>
      </c>
      <c r="J46">
        <f t="shared" si="3"/>
        <v>8.432999999999998</v>
      </c>
      <c r="K46">
        <f t="shared" si="4"/>
        <v>8.724</v>
      </c>
    </row>
    <row r="47" spans="1:11" ht="12.75">
      <c r="A47" s="8">
        <v>32</v>
      </c>
      <c r="B47" s="13"/>
      <c r="C47" s="7" t="b">
        <f t="shared" si="5"/>
        <v>0</v>
      </c>
      <c r="D47" s="7">
        <f t="shared" si="0"/>
        <v>0</v>
      </c>
      <c r="E47" s="7">
        <f t="shared" si="1"/>
        <v>0</v>
      </c>
      <c r="G47">
        <v>105.9</v>
      </c>
      <c r="H47">
        <v>66.8</v>
      </c>
      <c r="I47">
        <f t="shared" si="2"/>
        <v>9.019</v>
      </c>
      <c r="J47">
        <f t="shared" si="3"/>
        <v>8.437999999999999</v>
      </c>
      <c r="K47">
        <f t="shared" si="4"/>
        <v>8.7285</v>
      </c>
    </row>
    <row r="48" spans="1:11" ht="12.75">
      <c r="A48" s="8">
        <v>33</v>
      </c>
      <c r="B48" s="13"/>
      <c r="C48" s="7" t="b">
        <f t="shared" si="5"/>
        <v>0</v>
      </c>
      <c r="D48" s="7">
        <f t="shared" si="0"/>
        <v>0</v>
      </c>
      <c r="E48" s="7">
        <f t="shared" si="1"/>
        <v>0</v>
      </c>
      <c r="G48">
        <v>105.2</v>
      </c>
      <c r="H48">
        <v>66.8</v>
      </c>
      <c r="I48">
        <f t="shared" si="2"/>
        <v>9.012</v>
      </c>
      <c r="J48">
        <f t="shared" si="3"/>
        <v>8.437999999999999</v>
      </c>
      <c r="K48">
        <f t="shared" si="4"/>
        <v>8.725</v>
      </c>
    </row>
    <row r="49" spans="1:11" ht="12.75">
      <c r="A49" s="8">
        <v>34</v>
      </c>
      <c r="B49" s="13"/>
      <c r="C49" s="7" t="b">
        <f t="shared" si="5"/>
        <v>0</v>
      </c>
      <c r="D49" s="7">
        <f t="shared" si="0"/>
        <v>0</v>
      </c>
      <c r="E49" s="7">
        <f t="shared" si="1"/>
        <v>0</v>
      </c>
      <c r="G49">
        <v>105.3</v>
      </c>
      <c r="H49">
        <v>66.8</v>
      </c>
      <c r="I49">
        <f t="shared" si="2"/>
        <v>9.013</v>
      </c>
      <c r="J49">
        <f t="shared" si="3"/>
        <v>8.437999999999999</v>
      </c>
      <c r="K49">
        <f t="shared" si="4"/>
        <v>8.7255</v>
      </c>
    </row>
    <row r="50" spans="1:11" ht="12.75">
      <c r="A50" s="8">
        <v>35</v>
      </c>
      <c r="B50" s="13"/>
      <c r="C50" s="7" t="b">
        <f t="shared" si="5"/>
        <v>0</v>
      </c>
      <c r="D50" s="7">
        <f t="shared" si="0"/>
        <v>0</v>
      </c>
      <c r="E50" s="7">
        <f t="shared" si="1"/>
        <v>0</v>
      </c>
      <c r="G50">
        <v>105.9</v>
      </c>
      <c r="H50">
        <v>66.5</v>
      </c>
      <c r="I50">
        <f t="shared" si="2"/>
        <v>9.019</v>
      </c>
      <c r="J50">
        <f t="shared" si="3"/>
        <v>8.434999999999999</v>
      </c>
      <c r="K50">
        <f t="shared" si="4"/>
        <v>8.727</v>
      </c>
    </row>
    <row r="51" spans="1:11" ht="12.75">
      <c r="A51" s="8">
        <v>36</v>
      </c>
      <c r="B51" s="13"/>
      <c r="C51" s="7" t="b">
        <f t="shared" si="5"/>
        <v>0</v>
      </c>
      <c r="D51" s="7">
        <f t="shared" si="0"/>
        <v>0</v>
      </c>
      <c r="E51" s="7">
        <f t="shared" si="1"/>
        <v>0</v>
      </c>
      <c r="G51">
        <v>104.9</v>
      </c>
      <c r="H51">
        <v>67.3</v>
      </c>
      <c r="I51">
        <f t="shared" si="2"/>
        <v>9.009</v>
      </c>
      <c r="J51">
        <f t="shared" si="3"/>
        <v>8.442999999999998</v>
      </c>
      <c r="K51">
        <f t="shared" si="4"/>
        <v>8.725999999999999</v>
      </c>
    </row>
    <row r="52" spans="1:11" ht="12.75">
      <c r="A52" s="8">
        <v>37</v>
      </c>
      <c r="B52" s="13"/>
      <c r="C52" s="7" t="b">
        <f t="shared" si="5"/>
        <v>0</v>
      </c>
      <c r="D52" s="7">
        <f t="shared" si="0"/>
        <v>0</v>
      </c>
      <c r="E52" s="7">
        <f t="shared" si="1"/>
        <v>0</v>
      </c>
      <c r="G52">
        <v>105.1</v>
      </c>
      <c r="H52">
        <v>68</v>
      </c>
      <c r="I52">
        <f t="shared" si="2"/>
        <v>9.011</v>
      </c>
      <c r="J52">
        <f t="shared" si="3"/>
        <v>8.45</v>
      </c>
      <c r="K52">
        <f t="shared" si="4"/>
        <v>8.7305</v>
      </c>
    </row>
    <row r="53" spans="1:11" ht="12.75">
      <c r="A53" s="8">
        <v>38</v>
      </c>
      <c r="B53" s="13"/>
      <c r="C53" s="7" t="b">
        <f t="shared" si="5"/>
        <v>0</v>
      </c>
      <c r="D53" s="7">
        <f t="shared" si="0"/>
        <v>0</v>
      </c>
      <c r="E53" s="7">
        <f t="shared" si="1"/>
        <v>0</v>
      </c>
      <c r="G53">
        <v>106.6</v>
      </c>
      <c r="H53">
        <v>65.9</v>
      </c>
      <c r="I53">
        <f t="shared" si="2"/>
        <v>9.026</v>
      </c>
      <c r="J53">
        <f t="shared" si="3"/>
        <v>8.428999999999998</v>
      </c>
      <c r="K53">
        <f t="shared" si="4"/>
        <v>8.7275</v>
      </c>
    </row>
    <row r="54" spans="1:11" ht="12.75">
      <c r="A54" s="8">
        <v>39</v>
      </c>
      <c r="B54" s="13"/>
      <c r="C54" s="7" t="b">
        <f t="shared" si="5"/>
        <v>0</v>
      </c>
      <c r="D54" s="7">
        <f t="shared" si="0"/>
        <v>0</v>
      </c>
      <c r="E54" s="7">
        <f t="shared" si="1"/>
        <v>0</v>
      </c>
      <c r="G54">
        <v>105.8</v>
      </c>
      <c r="H54">
        <v>62.7</v>
      </c>
      <c r="I54">
        <f t="shared" si="2"/>
        <v>9.018</v>
      </c>
      <c r="J54">
        <f t="shared" si="3"/>
        <v>8.396999999999998</v>
      </c>
      <c r="K54">
        <f t="shared" si="4"/>
        <v>8.7075</v>
      </c>
    </row>
    <row r="55" spans="1:11" ht="12.75">
      <c r="A55" s="8">
        <v>40</v>
      </c>
      <c r="B55" s="13"/>
      <c r="C55" s="7" t="b">
        <f t="shared" si="5"/>
        <v>0</v>
      </c>
      <c r="D55" s="7">
        <f t="shared" si="0"/>
        <v>0</v>
      </c>
      <c r="E55" s="7">
        <f t="shared" si="1"/>
        <v>0</v>
      </c>
      <c r="G55">
        <v>105.7</v>
      </c>
      <c r="H55">
        <v>60.7</v>
      </c>
      <c r="I55">
        <f t="shared" si="2"/>
        <v>9.017</v>
      </c>
      <c r="J55">
        <f t="shared" si="3"/>
        <v>8.376999999999999</v>
      </c>
      <c r="K55">
        <f t="shared" si="4"/>
        <v>8.697</v>
      </c>
    </row>
    <row r="56" spans="1:11" ht="12.75">
      <c r="A56" s="8">
        <v>41</v>
      </c>
      <c r="B56" s="13"/>
      <c r="C56" s="7" t="b">
        <f t="shared" si="5"/>
        <v>0</v>
      </c>
      <c r="D56" s="7">
        <f t="shared" si="0"/>
        <v>0</v>
      </c>
      <c r="E56" s="7">
        <f t="shared" si="1"/>
        <v>0</v>
      </c>
      <c r="G56">
        <v>105.1</v>
      </c>
      <c r="H56">
        <v>56.7</v>
      </c>
      <c r="I56">
        <f t="shared" si="2"/>
        <v>9.011</v>
      </c>
      <c r="J56">
        <f t="shared" si="3"/>
        <v>8.336999999999998</v>
      </c>
      <c r="K56">
        <f t="shared" si="4"/>
        <v>8.674</v>
      </c>
    </row>
    <row r="57" spans="1:11" ht="12.75">
      <c r="A57" s="8">
        <v>42</v>
      </c>
      <c r="B57" s="13"/>
      <c r="C57" s="7" t="b">
        <f t="shared" si="5"/>
        <v>0</v>
      </c>
      <c r="D57" s="7">
        <f t="shared" si="0"/>
        <v>0</v>
      </c>
      <c r="E57" s="7">
        <f t="shared" si="1"/>
        <v>0</v>
      </c>
      <c r="G57">
        <v>105.6</v>
      </c>
      <c r="H57">
        <v>58.9</v>
      </c>
      <c r="I57">
        <f t="shared" si="2"/>
        <v>9.016</v>
      </c>
      <c r="J57">
        <f t="shared" si="3"/>
        <v>8.358999999999998</v>
      </c>
      <c r="K57">
        <f t="shared" si="4"/>
        <v>8.6875</v>
      </c>
    </row>
    <row r="58" spans="1:11" ht="12.75">
      <c r="A58" s="8">
        <v>43</v>
      </c>
      <c r="B58" s="13"/>
      <c r="C58" s="7" t="b">
        <f t="shared" si="5"/>
        <v>0</v>
      </c>
      <c r="D58" s="7">
        <f t="shared" si="0"/>
        <v>0</v>
      </c>
      <c r="E58" s="7">
        <f t="shared" si="1"/>
        <v>0</v>
      </c>
      <c r="G58">
        <v>105</v>
      </c>
      <c r="H58">
        <v>63.7</v>
      </c>
      <c r="I58">
        <f t="shared" si="2"/>
        <v>9.01</v>
      </c>
      <c r="J58">
        <f t="shared" si="3"/>
        <v>8.406999999999998</v>
      </c>
      <c r="K58">
        <f t="shared" si="4"/>
        <v>8.708499999999999</v>
      </c>
    </row>
    <row r="59" spans="1:11" ht="12.75">
      <c r="A59" s="8">
        <v>44</v>
      </c>
      <c r="B59" s="13"/>
      <c r="C59" s="7" t="b">
        <f t="shared" si="5"/>
        <v>0</v>
      </c>
      <c r="D59" s="7">
        <f t="shared" si="0"/>
        <v>0</v>
      </c>
      <c r="E59" s="7">
        <f t="shared" si="1"/>
        <v>0</v>
      </c>
      <c r="G59">
        <v>105.7</v>
      </c>
      <c r="H59">
        <v>64.8</v>
      </c>
      <c r="I59">
        <f t="shared" si="2"/>
        <v>9.017</v>
      </c>
      <c r="J59">
        <f t="shared" si="3"/>
        <v>8.418</v>
      </c>
      <c r="K59">
        <f t="shared" si="4"/>
        <v>8.7175</v>
      </c>
    </row>
    <row r="60" spans="1:11" ht="12.75">
      <c r="A60" s="8">
        <v>45</v>
      </c>
      <c r="B60" s="13"/>
      <c r="C60" s="7" t="b">
        <f t="shared" si="5"/>
        <v>0</v>
      </c>
      <c r="D60" s="7">
        <f t="shared" si="0"/>
        <v>0</v>
      </c>
      <c r="E60" s="7">
        <f t="shared" si="1"/>
        <v>0</v>
      </c>
      <c r="G60">
        <v>105.2</v>
      </c>
      <c r="H60">
        <v>66.6</v>
      </c>
      <c r="I60">
        <f t="shared" si="2"/>
        <v>9.012</v>
      </c>
      <c r="J60">
        <f t="shared" si="3"/>
        <v>8.435999999999998</v>
      </c>
      <c r="K60">
        <f t="shared" si="4"/>
        <v>8.724</v>
      </c>
    </row>
    <row r="61" spans="1:11" ht="12.75">
      <c r="A61" s="8">
        <v>46</v>
      </c>
      <c r="B61" s="13"/>
      <c r="C61" s="7" t="b">
        <f t="shared" si="5"/>
        <v>0</v>
      </c>
      <c r="D61" s="7">
        <f t="shared" si="0"/>
        <v>0</v>
      </c>
      <c r="E61" s="7">
        <f t="shared" si="1"/>
        <v>0</v>
      </c>
      <c r="G61">
        <v>105</v>
      </c>
      <c r="H61">
        <v>62.7</v>
      </c>
      <c r="I61">
        <f t="shared" si="2"/>
        <v>9.01</v>
      </c>
      <c r="J61">
        <f t="shared" si="3"/>
        <v>8.396999999999998</v>
      </c>
      <c r="K61">
        <f t="shared" si="4"/>
        <v>8.703499999999998</v>
      </c>
    </row>
    <row r="62" spans="1:11" ht="12.75">
      <c r="A62" s="8">
        <v>47</v>
      </c>
      <c r="B62" s="13"/>
      <c r="C62" s="7" t="b">
        <f t="shared" si="5"/>
        <v>0</v>
      </c>
      <c r="D62" s="7">
        <f t="shared" si="0"/>
        <v>0</v>
      </c>
      <c r="E62" s="7">
        <f t="shared" si="1"/>
        <v>0</v>
      </c>
      <c r="G62">
        <v>106.5</v>
      </c>
      <c r="H62">
        <v>59.8</v>
      </c>
      <c r="I62">
        <f t="shared" si="2"/>
        <v>9.025</v>
      </c>
      <c r="J62">
        <f t="shared" si="3"/>
        <v>8.367999999999999</v>
      </c>
      <c r="K62">
        <f t="shared" si="4"/>
        <v>8.6965</v>
      </c>
    </row>
    <row r="63" spans="1:11" ht="12.75">
      <c r="A63" s="8">
        <v>48</v>
      </c>
      <c r="B63" s="13"/>
      <c r="C63" s="7" t="b">
        <f t="shared" si="5"/>
        <v>0</v>
      </c>
      <c r="D63" s="7">
        <f t="shared" si="0"/>
        <v>0</v>
      </c>
      <c r="E63" s="7">
        <f t="shared" si="1"/>
        <v>0</v>
      </c>
      <c r="G63">
        <v>106.4</v>
      </c>
      <c r="H63">
        <v>58.5</v>
      </c>
      <c r="I63">
        <f t="shared" si="2"/>
        <v>9.024000000000001</v>
      </c>
      <c r="J63">
        <f t="shared" si="3"/>
        <v>8.354999999999999</v>
      </c>
      <c r="K63">
        <f t="shared" si="4"/>
        <v>8.689499999999999</v>
      </c>
    </row>
    <row r="64" spans="1:11" ht="12.75">
      <c r="A64" s="8">
        <v>49</v>
      </c>
      <c r="B64" s="13"/>
      <c r="C64" s="7" t="b">
        <f t="shared" si="5"/>
        <v>0</v>
      </c>
      <c r="D64" s="7">
        <f t="shared" si="0"/>
        <v>0</v>
      </c>
      <c r="E64" s="7">
        <f t="shared" si="1"/>
        <v>0</v>
      </c>
      <c r="G64">
        <v>105</v>
      </c>
      <c r="H64">
        <v>56.5</v>
      </c>
      <c r="I64">
        <f t="shared" si="2"/>
        <v>9.01</v>
      </c>
      <c r="J64">
        <f t="shared" si="3"/>
        <v>8.334999999999999</v>
      </c>
      <c r="K64">
        <f t="shared" si="4"/>
        <v>8.6725</v>
      </c>
    </row>
    <row r="65" spans="1:11" ht="12.75">
      <c r="A65" s="8">
        <v>50</v>
      </c>
      <c r="B65" s="13"/>
      <c r="C65" s="7" t="b">
        <f t="shared" si="5"/>
        <v>0</v>
      </c>
      <c r="D65" s="7">
        <f t="shared" si="0"/>
        <v>0</v>
      </c>
      <c r="E65" s="7">
        <f t="shared" si="1"/>
        <v>0</v>
      </c>
      <c r="G65">
        <v>105.2</v>
      </c>
      <c r="H65">
        <v>54.7</v>
      </c>
      <c r="I65">
        <f t="shared" si="2"/>
        <v>9.012</v>
      </c>
      <c r="J65">
        <f t="shared" si="3"/>
        <v>8.316999999999998</v>
      </c>
      <c r="K65">
        <f t="shared" si="4"/>
        <v>8.6645</v>
      </c>
    </row>
    <row r="66" spans="1:11" ht="12.75">
      <c r="A66" s="8">
        <v>51</v>
      </c>
      <c r="B66" s="13"/>
      <c r="C66" s="7" t="b">
        <f t="shared" si="5"/>
        <v>0</v>
      </c>
      <c r="D66" s="7">
        <f t="shared" si="0"/>
        <v>0</v>
      </c>
      <c r="E66" s="7">
        <f t="shared" si="1"/>
        <v>0</v>
      </c>
      <c r="G66">
        <v>105.3</v>
      </c>
      <c r="H66">
        <v>53.7</v>
      </c>
      <c r="I66">
        <f t="shared" si="2"/>
        <v>9.013</v>
      </c>
      <c r="J66">
        <f t="shared" si="3"/>
        <v>8.306999999999999</v>
      </c>
      <c r="K66">
        <f t="shared" si="4"/>
        <v>8.66</v>
      </c>
    </row>
    <row r="67" spans="1:11" ht="12.75">
      <c r="A67" s="8">
        <v>52</v>
      </c>
      <c r="B67" s="13"/>
      <c r="C67" s="7" t="b">
        <f t="shared" si="5"/>
        <v>0</v>
      </c>
      <c r="D67" s="7">
        <f t="shared" si="0"/>
        <v>0</v>
      </c>
      <c r="E67" s="7">
        <f t="shared" si="1"/>
        <v>0</v>
      </c>
      <c r="G67">
        <v>105.6</v>
      </c>
      <c r="H67">
        <v>54.2</v>
      </c>
      <c r="I67">
        <f t="shared" si="2"/>
        <v>9.016</v>
      </c>
      <c r="J67">
        <f t="shared" si="3"/>
        <v>8.312</v>
      </c>
      <c r="K67">
        <f t="shared" si="4"/>
        <v>8.664</v>
      </c>
    </row>
    <row r="68" spans="1:11" ht="12.75">
      <c r="A68" s="8">
        <v>53</v>
      </c>
      <c r="B68" s="13"/>
      <c r="C68" s="7" t="b">
        <f t="shared" si="5"/>
        <v>0</v>
      </c>
      <c r="D68" s="7">
        <f t="shared" si="0"/>
        <v>0</v>
      </c>
      <c r="E68" s="7">
        <f t="shared" si="1"/>
        <v>0</v>
      </c>
      <c r="G68">
        <v>104.9</v>
      </c>
      <c r="H68">
        <v>54.1</v>
      </c>
      <c r="I68">
        <f t="shared" si="2"/>
        <v>9.009</v>
      </c>
      <c r="J68">
        <f t="shared" si="3"/>
        <v>8.310999999999998</v>
      </c>
      <c r="K68">
        <f t="shared" si="4"/>
        <v>8.66</v>
      </c>
    </row>
    <row r="69" spans="1:11" ht="12.75">
      <c r="A69" s="8">
        <v>54</v>
      </c>
      <c r="B69" s="13"/>
      <c r="C69" s="7" t="b">
        <f t="shared" si="5"/>
        <v>0</v>
      </c>
      <c r="D69" s="7">
        <f t="shared" si="0"/>
        <v>0</v>
      </c>
      <c r="E69" s="7">
        <f t="shared" si="1"/>
        <v>0</v>
      </c>
      <c r="G69">
        <v>105.2</v>
      </c>
      <c r="H69">
        <v>54.4</v>
      </c>
      <c r="I69">
        <f t="shared" si="2"/>
        <v>9.012</v>
      </c>
      <c r="J69">
        <f t="shared" si="3"/>
        <v>8.313999999999998</v>
      </c>
      <c r="K69">
        <f t="shared" si="4"/>
        <v>8.663</v>
      </c>
    </row>
    <row r="70" spans="1:11" ht="12.75">
      <c r="A70" s="8">
        <v>55</v>
      </c>
      <c r="B70" s="13"/>
      <c r="C70" s="7" t="b">
        <f t="shared" si="5"/>
        <v>0</v>
      </c>
      <c r="D70" s="7">
        <f t="shared" si="0"/>
        <v>0</v>
      </c>
      <c r="E70" s="7">
        <f t="shared" si="1"/>
        <v>0</v>
      </c>
      <c r="G70">
        <v>104.4</v>
      </c>
      <c r="H70">
        <v>53.7</v>
      </c>
      <c r="I70">
        <f t="shared" si="2"/>
        <v>9.004</v>
      </c>
      <c r="J70">
        <f t="shared" si="3"/>
        <v>8.306999999999999</v>
      </c>
      <c r="K70">
        <f t="shared" si="4"/>
        <v>8.6555</v>
      </c>
    </row>
    <row r="71" spans="1:11" ht="12.75">
      <c r="A71" s="8">
        <v>56</v>
      </c>
      <c r="B71" s="13"/>
      <c r="C71" s="7" t="b">
        <f t="shared" si="5"/>
        <v>0</v>
      </c>
      <c r="D71" s="7">
        <f t="shared" si="0"/>
        <v>0</v>
      </c>
      <c r="E71" s="7">
        <f t="shared" si="1"/>
        <v>0</v>
      </c>
      <c r="G71">
        <v>104</v>
      </c>
      <c r="H71">
        <v>52.1</v>
      </c>
      <c r="I71">
        <f t="shared" si="2"/>
        <v>9</v>
      </c>
      <c r="J71">
        <f t="shared" si="3"/>
        <v>8.290999999999999</v>
      </c>
      <c r="K71">
        <f t="shared" si="4"/>
        <v>8.645499999999998</v>
      </c>
    </row>
    <row r="72" spans="1:11" ht="12.75">
      <c r="A72" s="8">
        <v>57</v>
      </c>
      <c r="B72" s="13"/>
      <c r="C72" s="7" t="b">
        <f t="shared" si="5"/>
        <v>0</v>
      </c>
      <c r="D72" s="7">
        <f t="shared" si="0"/>
        <v>0</v>
      </c>
      <c r="E72" s="7">
        <f t="shared" si="1"/>
        <v>0</v>
      </c>
      <c r="G72">
        <v>104.7</v>
      </c>
      <c r="H72">
        <v>51</v>
      </c>
      <c r="I72">
        <f t="shared" si="2"/>
        <v>9.007</v>
      </c>
      <c r="J72">
        <f t="shared" si="3"/>
        <v>8.28</v>
      </c>
      <c r="K72">
        <f t="shared" si="4"/>
        <v>8.6435</v>
      </c>
    </row>
    <row r="73" spans="1:11" ht="12.75">
      <c r="A73" s="8">
        <v>58</v>
      </c>
      <c r="B73" s="13"/>
      <c r="C73" s="7" t="b">
        <f t="shared" si="5"/>
        <v>0</v>
      </c>
      <c r="D73" s="7">
        <f t="shared" si="0"/>
        <v>0</v>
      </c>
      <c r="E73" s="7">
        <f t="shared" si="1"/>
        <v>0</v>
      </c>
      <c r="G73">
        <v>105</v>
      </c>
      <c r="H73">
        <v>49.3</v>
      </c>
      <c r="I73">
        <f t="shared" si="2"/>
        <v>9.01</v>
      </c>
      <c r="J73">
        <f t="shared" si="3"/>
        <v>8.262999999999998</v>
      </c>
      <c r="K73">
        <f t="shared" si="4"/>
        <v>8.636499999999998</v>
      </c>
    </row>
    <row r="74" spans="1:11" ht="12.75">
      <c r="A74" s="8">
        <v>59</v>
      </c>
      <c r="B74" s="13"/>
      <c r="C74" s="7" t="b">
        <f t="shared" si="5"/>
        <v>0</v>
      </c>
      <c r="D74" s="7">
        <f t="shared" si="0"/>
        <v>0</v>
      </c>
      <c r="E74" s="7">
        <f t="shared" si="1"/>
        <v>0</v>
      </c>
      <c r="G74">
        <v>105.2</v>
      </c>
      <c r="H74">
        <v>47.6</v>
      </c>
      <c r="I74">
        <f t="shared" si="2"/>
        <v>9.012</v>
      </c>
      <c r="J74">
        <f t="shared" si="3"/>
        <v>8.245999999999999</v>
      </c>
      <c r="K74">
        <f t="shared" si="4"/>
        <v>8.629</v>
      </c>
    </row>
    <row r="75" spans="1:11" ht="12.75">
      <c r="A75" s="8">
        <v>60</v>
      </c>
      <c r="B75" s="13"/>
      <c r="C75" s="7" t="b">
        <f t="shared" si="5"/>
        <v>0</v>
      </c>
      <c r="D75" s="7">
        <f t="shared" si="0"/>
        <v>0</v>
      </c>
      <c r="E75" s="7">
        <f t="shared" si="1"/>
        <v>0</v>
      </c>
      <c r="G75">
        <v>104.5</v>
      </c>
      <c r="H75">
        <v>47.2</v>
      </c>
      <c r="I75">
        <f t="shared" si="2"/>
        <v>9.004999999999999</v>
      </c>
      <c r="J75">
        <f t="shared" si="3"/>
        <v>8.241999999999999</v>
      </c>
      <c r="K75">
        <f t="shared" si="4"/>
        <v>8.6235</v>
      </c>
    </row>
    <row r="76" spans="1:11" ht="12.75">
      <c r="A76" s="8">
        <v>61</v>
      </c>
      <c r="B76" s="13"/>
      <c r="C76" s="7" t="b">
        <f t="shared" si="5"/>
        <v>0</v>
      </c>
      <c r="D76" s="7">
        <f t="shared" si="0"/>
        <v>0</v>
      </c>
      <c r="E76" s="7">
        <f t="shared" si="1"/>
        <v>0</v>
      </c>
      <c r="G76">
        <v>104.8</v>
      </c>
      <c r="H76">
        <v>47.2</v>
      </c>
      <c r="I76">
        <f t="shared" si="2"/>
        <v>9.008</v>
      </c>
      <c r="J76">
        <f t="shared" si="3"/>
        <v>8.241999999999999</v>
      </c>
      <c r="K76">
        <f t="shared" si="4"/>
        <v>8.625</v>
      </c>
    </row>
    <row r="77" spans="1:11" ht="12.75">
      <c r="A77" s="8">
        <v>62</v>
      </c>
      <c r="B77" s="13"/>
      <c r="C77" s="7" t="b">
        <f t="shared" si="5"/>
        <v>0</v>
      </c>
      <c r="D77" s="7">
        <f t="shared" si="0"/>
        <v>0</v>
      </c>
      <c r="E77" s="7">
        <f t="shared" si="1"/>
        <v>0</v>
      </c>
      <c r="G77">
        <v>104.6</v>
      </c>
      <c r="H77">
        <v>46.4</v>
      </c>
      <c r="I77">
        <f t="shared" si="2"/>
        <v>9.006</v>
      </c>
      <c r="J77">
        <f t="shared" si="3"/>
        <v>8.233999999999998</v>
      </c>
      <c r="K77">
        <f t="shared" si="4"/>
        <v>8.62</v>
      </c>
    </row>
    <row r="78" spans="1:11" ht="12.75">
      <c r="A78" s="8">
        <v>63</v>
      </c>
      <c r="B78" s="13"/>
      <c r="C78" s="7" t="b">
        <f t="shared" si="5"/>
        <v>0</v>
      </c>
      <c r="D78" s="7">
        <f t="shared" si="0"/>
        <v>0</v>
      </c>
      <c r="E78" s="7">
        <f t="shared" si="1"/>
        <v>0</v>
      </c>
      <c r="G78">
        <v>105.2</v>
      </c>
      <c r="H78">
        <v>47.1</v>
      </c>
      <c r="I78">
        <f t="shared" si="2"/>
        <v>9.012</v>
      </c>
      <c r="J78">
        <f t="shared" si="3"/>
        <v>8.240999999999998</v>
      </c>
      <c r="K78">
        <f t="shared" si="4"/>
        <v>8.6265</v>
      </c>
    </row>
    <row r="79" spans="1:11" ht="12.75">
      <c r="A79" s="8">
        <v>64</v>
      </c>
      <c r="B79" s="13"/>
      <c r="C79" s="7" t="b">
        <f t="shared" si="5"/>
        <v>0</v>
      </c>
      <c r="D79" s="7">
        <f t="shared" si="0"/>
        <v>0</v>
      </c>
      <c r="E79" s="7">
        <f t="shared" si="1"/>
        <v>0</v>
      </c>
      <c r="G79">
        <v>104.9</v>
      </c>
      <c r="H79">
        <v>46.8</v>
      </c>
      <c r="I79">
        <f t="shared" si="2"/>
        <v>9.009</v>
      </c>
      <c r="J79">
        <f t="shared" si="3"/>
        <v>8.238</v>
      </c>
      <c r="K79">
        <f t="shared" si="4"/>
        <v>8.6235</v>
      </c>
    </row>
    <row r="80" spans="1:11" ht="12.75">
      <c r="A80" s="8">
        <v>65</v>
      </c>
      <c r="B80" s="13"/>
      <c r="C80" s="7" t="b">
        <f t="shared" si="5"/>
        <v>0</v>
      </c>
      <c r="D80" s="7">
        <f aca="true" t="shared" si="8" ref="D80:D143">IF(AND(ISNUMBER(B80),B80&lt;wet),1,0)</f>
        <v>0</v>
      </c>
      <c r="E80" s="7">
        <f aca="true" t="shared" si="9" ref="E80:E143">IF(AND(ISNUMBER(B80),B80&gt;dry),1,0)</f>
        <v>0</v>
      </c>
      <c r="G80">
        <v>104.8</v>
      </c>
      <c r="H80">
        <v>46.1</v>
      </c>
      <c r="I80">
        <f aca="true" t="shared" si="10" ref="I80:I143">G$13-G$14/100+G80/100</f>
        <v>9.008</v>
      </c>
      <c r="J80">
        <f aca="true" t="shared" si="11" ref="J80:J143">H$13-H$14/100+H80/100</f>
        <v>8.230999999999998</v>
      </c>
      <c r="K80">
        <f aca="true" t="shared" si="12" ref="K80:K143">(I80+J80)/2</f>
        <v>8.619499999999999</v>
      </c>
    </row>
    <row r="81" spans="1:11" ht="12.75">
      <c r="A81" s="8">
        <v>66</v>
      </c>
      <c r="B81" s="13"/>
      <c r="C81" s="7" t="b">
        <f aca="true" t="shared" si="13" ref="C81:C144">ISNUMBER(B81)</f>
        <v>0</v>
      </c>
      <c r="D81" s="7">
        <f t="shared" si="8"/>
        <v>0</v>
      </c>
      <c r="E81" s="7">
        <f t="shared" si="9"/>
        <v>0</v>
      </c>
      <c r="G81">
        <v>104.5</v>
      </c>
      <c r="H81">
        <v>44.7</v>
      </c>
      <c r="I81">
        <f t="shared" si="10"/>
        <v>9.004999999999999</v>
      </c>
      <c r="J81">
        <f t="shared" si="11"/>
        <v>8.216999999999999</v>
      </c>
      <c r="K81">
        <f t="shared" si="12"/>
        <v>8.610999999999999</v>
      </c>
    </row>
    <row r="82" spans="1:11" ht="12.75">
      <c r="A82" s="8">
        <v>67</v>
      </c>
      <c r="B82" s="13"/>
      <c r="C82" s="7" t="b">
        <f t="shared" si="13"/>
        <v>0</v>
      </c>
      <c r="D82" s="7">
        <f t="shared" si="8"/>
        <v>0</v>
      </c>
      <c r="E82" s="7">
        <f t="shared" si="9"/>
        <v>0</v>
      </c>
      <c r="G82">
        <v>104.1</v>
      </c>
      <c r="H82">
        <v>45.7</v>
      </c>
      <c r="I82">
        <f t="shared" si="10"/>
        <v>9.001</v>
      </c>
      <c r="J82">
        <f t="shared" si="11"/>
        <v>8.226999999999999</v>
      </c>
      <c r="K82">
        <f t="shared" si="12"/>
        <v>8.613999999999999</v>
      </c>
    </row>
    <row r="83" spans="1:11" ht="12.75">
      <c r="A83" s="8">
        <v>68</v>
      </c>
      <c r="B83" s="13"/>
      <c r="C83" s="7" t="b">
        <f t="shared" si="13"/>
        <v>0</v>
      </c>
      <c r="D83" s="7">
        <f t="shared" si="8"/>
        <v>0</v>
      </c>
      <c r="E83" s="7">
        <f t="shared" si="9"/>
        <v>0</v>
      </c>
      <c r="G83">
        <v>104.4</v>
      </c>
      <c r="H83">
        <v>44.3</v>
      </c>
      <c r="I83">
        <f t="shared" si="10"/>
        <v>9.004</v>
      </c>
      <c r="J83">
        <f t="shared" si="11"/>
        <v>8.213</v>
      </c>
      <c r="K83">
        <f t="shared" si="12"/>
        <v>8.6085</v>
      </c>
    </row>
    <row r="84" spans="1:11" ht="12.75">
      <c r="A84" s="8">
        <v>69</v>
      </c>
      <c r="B84" s="13"/>
      <c r="C84" s="7" t="b">
        <f t="shared" si="13"/>
        <v>0</v>
      </c>
      <c r="D84" s="7">
        <f t="shared" si="8"/>
        <v>0</v>
      </c>
      <c r="E84" s="7">
        <f t="shared" si="9"/>
        <v>0</v>
      </c>
      <c r="G84">
        <v>104.6</v>
      </c>
      <c r="H84">
        <v>45.7</v>
      </c>
      <c r="I84">
        <f t="shared" si="10"/>
        <v>9.006</v>
      </c>
      <c r="J84">
        <f t="shared" si="11"/>
        <v>8.226999999999999</v>
      </c>
      <c r="K84">
        <f t="shared" si="12"/>
        <v>8.616499999999998</v>
      </c>
    </row>
    <row r="85" spans="1:11" ht="12.75">
      <c r="A85" s="8">
        <v>70</v>
      </c>
      <c r="B85" s="13"/>
      <c r="C85" s="7" t="b">
        <f t="shared" si="13"/>
        <v>0</v>
      </c>
      <c r="D85" s="7">
        <f t="shared" si="8"/>
        <v>0</v>
      </c>
      <c r="E85" s="7">
        <f t="shared" si="9"/>
        <v>0</v>
      </c>
      <c r="G85">
        <v>104.6</v>
      </c>
      <c r="H85">
        <v>46.3</v>
      </c>
      <c r="I85">
        <f t="shared" si="10"/>
        <v>9.006</v>
      </c>
      <c r="J85">
        <f t="shared" si="11"/>
        <v>8.232999999999999</v>
      </c>
      <c r="K85">
        <f t="shared" si="12"/>
        <v>8.619499999999999</v>
      </c>
    </row>
    <row r="86" spans="1:11" ht="12.75">
      <c r="A86" s="8">
        <v>71</v>
      </c>
      <c r="B86" s="13"/>
      <c r="C86" s="7" t="b">
        <f t="shared" si="13"/>
        <v>0</v>
      </c>
      <c r="D86" s="7">
        <f t="shared" si="8"/>
        <v>0</v>
      </c>
      <c r="E86" s="7">
        <f t="shared" si="9"/>
        <v>0</v>
      </c>
      <c r="G86">
        <v>104.8</v>
      </c>
      <c r="H86">
        <v>45.8</v>
      </c>
      <c r="I86">
        <f t="shared" si="10"/>
        <v>9.008</v>
      </c>
      <c r="J86">
        <f t="shared" si="11"/>
        <v>8.227999999999998</v>
      </c>
      <c r="K86">
        <f t="shared" si="12"/>
        <v>8.617999999999999</v>
      </c>
    </row>
    <row r="87" spans="1:11" ht="12.75">
      <c r="A87" s="8">
        <v>72</v>
      </c>
      <c r="B87" s="13"/>
      <c r="C87" s="7" t="b">
        <f t="shared" si="13"/>
        <v>0</v>
      </c>
      <c r="D87" s="7">
        <f t="shared" si="8"/>
        <v>0</v>
      </c>
      <c r="E87" s="7">
        <f t="shared" si="9"/>
        <v>0</v>
      </c>
      <c r="G87">
        <v>105.1</v>
      </c>
      <c r="H87">
        <v>46.9</v>
      </c>
      <c r="I87">
        <f t="shared" si="10"/>
        <v>9.011</v>
      </c>
      <c r="J87">
        <f t="shared" si="11"/>
        <v>8.238999999999999</v>
      </c>
      <c r="K87">
        <f t="shared" si="12"/>
        <v>8.625</v>
      </c>
    </row>
    <row r="88" spans="1:11" ht="12.75">
      <c r="A88" s="8">
        <v>73</v>
      </c>
      <c r="B88" s="13"/>
      <c r="C88" s="7" t="b">
        <f t="shared" si="13"/>
        <v>0</v>
      </c>
      <c r="D88" s="7">
        <f t="shared" si="8"/>
        <v>0</v>
      </c>
      <c r="E88" s="7">
        <f t="shared" si="9"/>
        <v>0</v>
      </c>
      <c r="G88">
        <v>104.2</v>
      </c>
      <c r="H88">
        <v>46.8</v>
      </c>
      <c r="I88">
        <f t="shared" si="10"/>
        <v>9.002</v>
      </c>
      <c r="J88">
        <f t="shared" si="11"/>
        <v>8.238</v>
      </c>
      <c r="K88">
        <f t="shared" si="12"/>
        <v>8.620000000000001</v>
      </c>
    </row>
    <row r="89" spans="1:11" ht="12.75">
      <c r="A89" s="8">
        <v>74</v>
      </c>
      <c r="B89" s="13"/>
      <c r="C89" s="7" t="b">
        <f t="shared" si="13"/>
        <v>0</v>
      </c>
      <c r="D89" s="7">
        <f t="shared" si="8"/>
        <v>0</v>
      </c>
      <c r="E89" s="7">
        <f t="shared" si="9"/>
        <v>0</v>
      </c>
      <c r="G89">
        <v>104.4</v>
      </c>
      <c r="H89">
        <v>46.1</v>
      </c>
      <c r="I89">
        <f t="shared" si="10"/>
        <v>9.004</v>
      </c>
      <c r="J89">
        <f t="shared" si="11"/>
        <v>8.230999999999998</v>
      </c>
      <c r="K89">
        <f t="shared" si="12"/>
        <v>8.6175</v>
      </c>
    </row>
    <row r="90" spans="1:11" ht="12.75">
      <c r="A90" s="8">
        <v>75</v>
      </c>
      <c r="B90" s="13"/>
      <c r="C90" s="7" t="b">
        <f t="shared" si="13"/>
        <v>0</v>
      </c>
      <c r="D90" s="7">
        <f t="shared" si="8"/>
        <v>0</v>
      </c>
      <c r="E90" s="7">
        <f t="shared" si="9"/>
        <v>0</v>
      </c>
      <c r="G90">
        <v>104.1</v>
      </c>
      <c r="H90">
        <v>45.9</v>
      </c>
      <c r="I90">
        <f t="shared" si="10"/>
        <v>9.001</v>
      </c>
      <c r="J90">
        <f t="shared" si="11"/>
        <v>8.229</v>
      </c>
      <c r="K90">
        <f t="shared" si="12"/>
        <v>8.614999999999998</v>
      </c>
    </row>
    <row r="91" spans="1:11" ht="12.75">
      <c r="A91" s="8">
        <v>76</v>
      </c>
      <c r="B91" s="13"/>
      <c r="C91" s="7" t="b">
        <f t="shared" si="13"/>
        <v>0</v>
      </c>
      <c r="D91" s="7">
        <f t="shared" si="8"/>
        <v>0</v>
      </c>
      <c r="E91" s="7">
        <f t="shared" si="9"/>
        <v>0</v>
      </c>
      <c r="G91">
        <v>104.8</v>
      </c>
      <c r="H91">
        <v>47</v>
      </c>
      <c r="I91">
        <f t="shared" si="10"/>
        <v>9.008</v>
      </c>
      <c r="J91">
        <f t="shared" si="11"/>
        <v>8.239999999999998</v>
      </c>
      <c r="K91">
        <f t="shared" si="12"/>
        <v>8.623999999999999</v>
      </c>
    </row>
    <row r="92" spans="1:11" ht="12.75">
      <c r="A92" s="8">
        <v>77</v>
      </c>
      <c r="B92" s="13"/>
      <c r="C92" s="7" t="b">
        <f t="shared" si="13"/>
        <v>0</v>
      </c>
      <c r="D92" s="7">
        <f t="shared" si="8"/>
        <v>0</v>
      </c>
      <c r="E92" s="7">
        <f t="shared" si="9"/>
        <v>0</v>
      </c>
      <c r="G92">
        <v>104.2</v>
      </c>
      <c r="H92">
        <v>45.7</v>
      </c>
      <c r="I92">
        <f t="shared" si="10"/>
        <v>9.002</v>
      </c>
      <c r="J92">
        <f t="shared" si="11"/>
        <v>8.226999999999999</v>
      </c>
      <c r="K92">
        <f t="shared" si="12"/>
        <v>8.6145</v>
      </c>
    </row>
    <row r="93" spans="1:11" ht="12.75">
      <c r="A93" s="8">
        <v>78</v>
      </c>
      <c r="B93" s="13"/>
      <c r="C93" s="7" t="b">
        <f t="shared" si="13"/>
        <v>0</v>
      </c>
      <c r="D93" s="7">
        <f t="shared" si="8"/>
        <v>0</v>
      </c>
      <c r="E93" s="7">
        <f t="shared" si="9"/>
        <v>0</v>
      </c>
      <c r="G93">
        <v>104.5</v>
      </c>
      <c r="H93">
        <v>45.1</v>
      </c>
      <c r="I93">
        <f t="shared" si="10"/>
        <v>9.004999999999999</v>
      </c>
      <c r="J93">
        <f t="shared" si="11"/>
        <v>8.220999999999998</v>
      </c>
      <c r="K93">
        <f t="shared" si="12"/>
        <v>8.613</v>
      </c>
    </row>
    <row r="94" spans="1:11" ht="12.75">
      <c r="A94" s="8">
        <v>79</v>
      </c>
      <c r="B94" s="13"/>
      <c r="C94" s="7" t="b">
        <f t="shared" si="13"/>
        <v>0</v>
      </c>
      <c r="D94" s="7">
        <f t="shared" si="8"/>
        <v>0</v>
      </c>
      <c r="E94" s="7">
        <f t="shared" si="9"/>
        <v>0</v>
      </c>
      <c r="G94">
        <v>104.6</v>
      </c>
      <c r="H94">
        <v>45.4</v>
      </c>
      <c r="I94">
        <f t="shared" si="10"/>
        <v>9.006</v>
      </c>
      <c r="J94">
        <f t="shared" si="11"/>
        <v>8.223999999999998</v>
      </c>
      <c r="K94">
        <f t="shared" si="12"/>
        <v>8.614999999999998</v>
      </c>
    </row>
    <row r="95" spans="1:11" ht="12.75">
      <c r="A95" s="8">
        <v>80</v>
      </c>
      <c r="B95" s="13"/>
      <c r="C95" s="7" t="b">
        <f t="shared" si="13"/>
        <v>0</v>
      </c>
      <c r="D95" s="7">
        <f t="shared" si="8"/>
        <v>0</v>
      </c>
      <c r="E95" s="7">
        <f t="shared" si="9"/>
        <v>0</v>
      </c>
      <c r="G95">
        <v>104.2</v>
      </c>
      <c r="H95">
        <v>44</v>
      </c>
      <c r="I95">
        <f t="shared" si="10"/>
        <v>9.002</v>
      </c>
      <c r="J95">
        <f t="shared" si="11"/>
        <v>8.209999999999999</v>
      </c>
      <c r="K95">
        <f t="shared" si="12"/>
        <v>8.606</v>
      </c>
    </row>
    <row r="96" spans="1:11" ht="12.75">
      <c r="A96" s="8">
        <v>81</v>
      </c>
      <c r="B96" s="13"/>
      <c r="C96" s="7" t="b">
        <f t="shared" si="13"/>
        <v>0</v>
      </c>
      <c r="D96" s="7">
        <f t="shared" si="8"/>
        <v>0</v>
      </c>
      <c r="E96" s="7">
        <f t="shared" si="9"/>
        <v>0</v>
      </c>
      <c r="G96">
        <v>103.8</v>
      </c>
      <c r="H96">
        <v>43.4</v>
      </c>
      <c r="I96">
        <f t="shared" si="10"/>
        <v>8.998</v>
      </c>
      <c r="J96">
        <f t="shared" si="11"/>
        <v>8.203999999999999</v>
      </c>
      <c r="K96">
        <f t="shared" si="12"/>
        <v>8.600999999999999</v>
      </c>
    </row>
    <row r="97" spans="1:11" ht="12.75">
      <c r="A97" s="8">
        <v>82</v>
      </c>
      <c r="B97" s="13"/>
      <c r="C97" s="7" t="b">
        <f t="shared" si="13"/>
        <v>0</v>
      </c>
      <c r="D97" s="7">
        <f t="shared" si="8"/>
        <v>0</v>
      </c>
      <c r="E97" s="7">
        <f t="shared" si="9"/>
        <v>0</v>
      </c>
      <c r="G97">
        <v>103.6</v>
      </c>
      <c r="H97">
        <v>43.5</v>
      </c>
      <c r="I97">
        <f t="shared" si="10"/>
        <v>8.996</v>
      </c>
      <c r="J97">
        <f t="shared" si="11"/>
        <v>8.204999999999998</v>
      </c>
      <c r="K97">
        <f t="shared" si="12"/>
        <v>8.6005</v>
      </c>
    </row>
    <row r="98" spans="1:11" ht="12.75">
      <c r="A98" s="8">
        <v>83</v>
      </c>
      <c r="B98" s="13"/>
      <c r="C98" s="7" t="b">
        <f t="shared" si="13"/>
        <v>0</v>
      </c>
      <c r="D98" s="7">
        <f t="shared" si="8"/>
        <v>0</v>
      </c>
      <c r="E98" s="7">
        <f t="shared" si="9"/>
        <v>0</v>
      </c>
      <c r="G98">
        <v>103.5</v>
      </c>
      <c r="H98">
        <v>42.1</v>
      </c>
      <c r="I98">
        <f t="shared" si="10"/>
        <v>8.995</v>
      </c>
      <c r="J98">
        <f t="shared" si="11"/>
        <v>8.190999999999999</v>
      </c>
      <c r="K98">
        <f t="shared" si="12"/>
        <v>8.593</v>
      </c>
    </row>
    <row r="99" spans="1:11" ht="12.75">
      <c r="A99" s="8">
        <v>84</v>
      </c>
      <c r="B99" s="13"/>
      <c r="C99" s="7" t="b">
        <f t="shared" si="13"/>
        <v>0</v>
      </c>
      <c r="D99" s="7">
        <f t="shared" si="8"/>
        <v>0</v>
      </c>
      <c r="E99" s="7">
        <f t="shared" si="9"/>
        <v>0</v>
      </c>
      <c r="G99">
        <v>103.6</v>
      </c>
      <c r="H99">
        <v>41.3</v>
      </c>
      <c r="I99">
        <f t="shared" si="10"/>
        <v>8.996</v>
      </c>
      <c r="J99">
        <f t="shared" si="11"/>
        <v>8.182999999999998</v>
      </c>
      <c r="K99">
        <f t="shared" si="12"/>
        <v>8.5895</v>
      </c>
    </row>
    <row r="100" spans="1:11" ht="12.75">
      <c r="A100" s="8">
        <v>85</v>
      </c>
      <c r="B100" s="13"/>
      <c r="C100" s="7" t="b">
        <f t="shared" si="13"/>
        <v>0</v>
      </c>
      <c r="D100" s="7">
        <f t="shared" si="8"/>
        <v>0</v>
      </c>
      <c r="E100" s="7">
        <f t="shared" si="9"/>
        <v>0</v>
      </c>
      <c r="G100">
        <v>103.7</v>
      </c>
      <c r="H100">
        <v>42.5</v>
      </c>
      <c r="I100">
        <f t="shared" si="10"/>
        <v>8.997</v>
      </c>
      <c r="J100">
        <f t="shared" si="11"/>
        <v>8.194999999999999</v>
      </c>
      <c r="K100">
        <f t="shared" si="12"/>
        <v>8.596</v>
      </c>
    </row>
    <row r="101" spans="1:11" ht="12.75">
      <c r="A101" s="8">
        <v>86</v>
      </c>
      <c r="B101" s="13"/>
      <c r="C101" s="7" t="b">
        <f t="shared" si="13"/>
        <v>0</v>
      </c>
      <c r="D101" s="7">
        <f t="shared" si="8"/>
        <v>0</v>
      </c>
      <c r="E101" s="7">
        <f t="shared" si="9"/>
        <v>0</v>
      </c>
      <c r="G101">
        <v>103.8</v>
      </c>
      <c r="H101">
        <v>42.2</v>
      </c>
      <c r="I101">
        <f t="shared" si="10"/>
        <v>8.998</v>
      </c>
      <c r="J101">
        <f t="shared" si="11"/>
        <v>8.191999999999998</v>
      </c>
      <c r="K101">
        <f t="shared" si="12"/>
        <v>8.594999999999999</v>
      </c>
    </row>
    <row r="102" spans="1:11" ht="12.75">
      <c r="A102" s="8">
        <v>87</v>
      </c>
      <c r="B102" s="13"/>
      <c r="C102" s="7" t="b">
        <f t="shared" si="13"/>
        <v>0</v>
      </c>
      <c r="D102" s="7">
        <f t="shared" si="8"/>
        <v>0</v>
      </c>
      <c r="E102" s="7">
        <f t="shared" si="9"/>
        <v>0</v>
      </c>
      <c r="G102">
        <v>103.4</v>
      </c>
      <c r="H102">
        <v>41.1</v>
      </c>
      <c r="I102">
        <f t="shared" si="10"/>
        <v>8.994</v>
      </c>
      <c r="J102">
        <f t="shared" si="11"/>
        <v>8.181</v>
      </c>
      <c r="K102">
        <f t="shared" si="12"/>
        <v>8.587499999999999</v>
      </c>
    </row>
    <row r="103" spans="1:11" ht="12.75">
      <c r="A103" s="8">
        <v>88</v>
      </c>
      <c r="B103" s="13"/>
      <c r="C103" s="7" t="b">
        <f t="shared" si="13"/>
        <v>0</v>
      </c>
      <c r="D103" s="7">
        <f t="shared" si="8"/>
        <v>0</v>
      </c>
      <c r="E103" s="7">
        <f t="shared" si="9"/>
        <v>0</v>
      </c>
      <c r="G103">
        <v>103.7</v>
      </c>
      <c r="H103">
        <v>42.6</v>
      </c>
      <c r="I103">
        <f t="shared" si="10"/>
        <v>8.997</v>
      </c>
      <c r="J103">
        <f t="shared" si="11"/>
        <v>8.195999999999998</v>
      </c>
      <c r="K103">
        <f t="shared" si="12"/>
        <v>8.596499999999999</v>
      </c>
    </row>
    <row r="104" spans="1:11" ht="12.75">
      <c r="A104" s="8">
        <v>89</v>
      </c>
      <c r="B104" s="13"/>
      <c r="C104" s="7" t="b">
        <f t="shared" si="13"/>
        <v>0</v>
      </c>
      <c r="D104" s="7">
        <f t="shared" si="8"/>
        <v>0</v>
      </c>
      <c r="E104" s="7">
        <f t="shared" si="9"/>
        <v>0</v>
      </c>
      <c r="G104">
        <v>103</v>
      </c>
      <c r="H104">
        <v>42.4</v>
      </c>
      <c r="I104">
        <f t="shared" si="10"/>
        <v>8.99</v>
      </c>
      <c r="J104">
        <f t="shared" si="11"/>
        <v>8.193999999999999</v>
      </c>
      <c r="K104">
        <f t="shared" si="12"/>
        <v>8.591999999999999</v>
      </c>
    </row>
    <row r="105" spans="1:11" ht="12.75">
      <c r="A105" s="8">
        <v>90</v>
      </c>
      <c r="B105" s="13"/>
      <c r="C105" s="7" t="b">
        <f t="shared" si="13"/>
        <v>0</v>
      </c>
      <c r="D105" s="7">
        <f t="shared" si="8"/>
        <v>0</v>
      </c>
      <c r="E105" s="7">
        <f t="shared" si="9"/>
        <v>0</v>
      </c>
      <c r="G105">
        <v>103.7</v>
      </c>
      <c r="H105">
        <v>43.4</v>
      </c>
      <c r="I105">
        <f t="shared" si="10"/>
        <v>8.997</v>
      </c>
      <c r="J105">
        <f t="shared" si="11"/>
        <v>8.203999999999999</v>
      </c>
      <c r="K105">
        <f t="shared" si="12"/>
        <v>8.6005</v>
      </c>
    </row>
    <row r="106" spans="1:11" ht="12.75">
      <c r="A106" s="8">
        <v>91</v>
      </c>
      <c r="B106" s="13"/>
      <c r="C106" s="7" t="b">
        <f t="shared" si="13"/>
        <v>0</v>
      </c>
      <c r="D106" s="7">
        <f t="shared" si="8"/>
        <v>0</v>
      </c>
      <c r="E106" s="7">
        <f t="shared" si="9"/>
        <v>0</v>
      </c>
      <c r="G106">
        <v>103.1</v>
      </c>
      <c r="H106">
        <v>44.7</v>
      </c>
      <c r="I106">
        <f t="shared" si="10"/>
        <v>8.991</v>
      </c>
      <c r="J106">
        <f t="shared" si="11"/>
        <v>8.216999999999999</v>
      </c>
      <c r="K106">
        <f t="shared" si="12"/>
        <v>8.604</v>
      </c>
    </row>
    <row r="107" spans="1:11" ht="12.75">
      <c r="A107" s="8">
        <v>92</v>
      </c>
      <c r="B107" s="13"/>
      <c r="C107" s="7" t="b">
        <f t="shared" si="13"/>
        <v>0</v>
      </c>
      <c r="D107" s="7">
        <f t="shared" si="8"/>
        <v>0</v>
      </c>
      <c r="E107" s="7">
        <f t="shared" si="9"/>
        <v>0</v>
      </c>
      <c r="G107">
        <v>103.2</v>
      </c>
      <c r="H107">
        <v>45.4</v>
      </c>
      <c r="I107">
        <f t="shared" si="10"/>
        <v>8.992</v>
      </c>
      <c r="J107">
        <f t="shared" si="11"/>
        <v>8.223999999999998</v>
      </c>
      <c r="K107">
        <f t="shared" si="12"/>
        <v>8.608</v>
      </c>
    </row>
    <row r="108" spans="1:11" ht="12.75">
      <c r="A108" s="8">
        <v>93</v>
      </c>
      <c r="B108" s="13"/>
      <c r="C108" s="7" t="b">
        <f t="shared" si="13"/>
        <v>0</v>
      </c>
      <c r="D108" s="7">
        <f t="shared" si="8"/>
        <v>0</v>
      </c>
      <c r="E108" s="7">
        <f t="shared" si="9"/>
        <v>0</v>
      </c>
      <c r="G108">
        <v>102.7</v>
      </c>
      <c r="H108">
        <v>46.4</v>
      </c>
      <c r="I108">
        <f t="shared" si="10"/>
        <v>8.987</v>
      </c>
      <c r="J108">
        <f t="shared" si="11"/>
        <v>8.233999999999998</v>
      </c>
      <c r="K108">
        <f t="shared" si="12"/>
        <v>8.610499999999998</v>
      </c>
    </row>
    <row r="109" spans="1:11" ht="12.75">
      <c r="A109" s="8">
        <v>94</v>
      </c>
      <c r="B109" s="13"/>
      <c r="C109" s="7" t="b">
        <f t="shared" si="13"/>
        <v>0</v>
      </c>
      <c r="D109" s="7">
        <f t="shared" si="8"/>
        <v>0</v>
      </c>
      <c r="E109" s="7">
        <f t="shared" si="9"/>
        <v>0</v>
      </c>
      <c r="G109">
        <v>102.6</v>
      </c>
      <c r="H109">
        <v>48</v>
      </c>
      <c r="I109">
        <f t="shared" si="10"/>
        <v>8.986</v>
      </c>
      <c r="J109">
        <f t="shared" si="11"/>
        <v>8.249999999999998</v>
      </c>
      <c r="K109">
        <f t="shared" si="12"/>
        <v>8.617999999999999</v>
      </c>
    </row>
    <row r="110" spans="1:11" ht="12.75">
      <c r="A110" s="8">
        <v>95</v>
      </c>
      <c r="B110" s="13"/>
      <c r="C110" s="7" t="b">
        <f t="shared" si="13"/>
        <v>0</v>
      </c>
      <c r="D110" s="7">
        <f t="shared" si="8"/>
        <v>0</v>
      </c>
      <c r="E110" s="7">
        <f t="shared" si="9"/>
        <v>0</v>
      </c>
      <c r="G110">
        <v>102.6</v>
      </c>
      <c r="H110">
        <v>48.3</v>
      </c>
      <c r="I110">
        <f t="shared" si="10"/>
        <v>8.986</v>
      </c>
      <c r="J110">
        <f t="shared" si="11"/>
        <v>8.252999999999998</v>
      </c>
      <c r="K110">
        <f t="shared" si="12"/>
        <v>8.619499999999999</v>
      </c>
    </row>
    <row r="111" spans="1:11" ht="12.75">
      <c r="A111" s="8">
        <v>96</v>
      </c>
      <c r="B111" s="13"/>
      <c r="C111" s="7" t="b">
        <f t="shared" si="13"/>
        <v>0</v>
      </c>
      <c r="D111" s="7">
        <f t="shared" si="8"/>
        <v>0</v>
      </c>
      <c r="E111" s="7">
        <f t="shared" si="9"/>
        <v>0</v>
      </c>
      <c r="G111">
        <v>102.8</v>
      </c>
      <c r="H111">
        <v>49.9</v>
      </c>
      <c r="I111">
        <f t="shared" si="10"/>
        <v>8.988</v>
      </c>
      <c r="J111">
        <f t="shared" si="11"/>
        <v>8.268999999999998</v>
      </c>
      <c r="K111">
        <f t="shared" si="12"/>
        <v>8.628499999999999</v>
      </c>
    </row>
    <row r="112" spans="1:11" ht="12.75">
      <c r="A112" s="8">
        <v>97</v>
      </c>
      <c r="B112" s="13"/>
      <c r="C112" s="7" t="b">
        <f t="shared" si="13"/>
        <v>0</v>
      </c>
      <c r="D112" s="7">
        <f t="shared" si="8"/>
        <v>0</v>
      </c>
      <c r="E112" s="7">
        <f t="shared" si="9"/>
        <v>0</v>
      </c>
      <c r="G112">
        <v>103.1</v>
      </c>
      <c r="H112">
        <v>51.9</v>
      </c>
      <c r="I112">
        <f t="shared" si="10"/>
        <v>8.991</v>
      </c>
      <c r="J112">
        <f t="shared" si="11"/>
        <v>8.288999999999998</v>
      </c>
      <c r="K112">
        <f t="shared" si="12"/>
        <v>8.639999999999999</v>
      </c>
    </row>
    <row r="113" spans="1:11" ht="12.75">
      <c r="A113" s="8">
        <v>98</v>
      </c>
      <c r="B113" s="13"/>
      <c r="C113" s="7" t="b">
        <f t="shared" si="13"/>
        <v>0</v>
      </c>
      <c r="D113" s="7">
        <f t="shared" si="8"/>
        <v>0</v>
      </c>
      <c r="E113" s="7">
        <f t="shared" si="9"/>
        <v>0</v>
      </c>
      <c r="G113">
        <v>102.5</v>
      </c>
      <c r="H113">
        <v>51.3</v>
      </c>
      <c r="I113">
        <f t="shared" si="10"/>
        <v>8.985</v>
      </c>
      <c r="J113">
        <f t="shared" si="11"/>
        <v>8.283</v>
      </c>
      <c r="K113">
        <f t="shared" si="12"/>
        <v>8.634</v>
      </c>
    </row>
    <row r="114" spans="1:11" ht="12.75">
      <c r="A114" s="8">
        <v>99</v>
      </c>
      <c r="B114" s="13"/>
      <c r="C114" s="7" t="b">
        <f t="shared" si="13"/>
        <v>0</v>
      </c>
      <c r="D114" s="7">
        <f t="shared" si="8"/>
        <v>0</v>
      </c>
      <c r="E114" s="7">
        <f t="shared" si="9"/>
        <v>0</v>
      </c>
      <c r="G114">
        <v>102.5</v>
      </c>
      <c r="H114">
        <v>50.8</v>
      </c>
      <c r="I114">
        <f t="shared" si="10"/>
        <v>8.985</v>
      </c>
      <c r="J114">
        <f t="shared" si="11"/>
        <v>8.277999999999999</v>
      </c>
      <c r="K114">
        <f t="shared" si="12"/>
        <v>8.631499999999999</v>
      </c>
    </row>
    <row r="115" spans="1:11" ht="12.75">
      <c r="A115" s="8">
        <v>100</v>
      </c>
      <c r="B115" s="13"/>
      <c r="C115" s="7" t="b">
        <f t="shared" si="13"/>
        <v>0</v>
      </c>
      <c r="D115" s="7">
        <f t="shared" si="8"/>
        <v>0</v>
      </c>
      <c r="E115" s="7">
        <f t="shared" si="9"/>
        <v>0</v>
      </c>
      <c r="G115">
        <v>103</v>
      </c>
      <c r="H115">
        <v>51</v>
      </c>
      <c r="I115">
        <f t="shared" si="10"/>
        <v>8.99</v>
      </c>
      <c r="J115">
        <f t="shared" si="11"/>
        <v>8.28</v>
      </c>
      <c r="K115">
        <f t="shared" si="12"/>
        <v>8.635</v>
      </c>
    </row>
    <row r="116" spans="1:11" ht="12.75">
      <c r="A116" s="8">
        <v>101</v>
      </c>
      <c r="B116" s="13"/>
      <c r="C116" s="7" t="b">
        <f t="shared" si="13"/>
        <v>0</v>
      </c>
      <c r="D116" s="7">
        <f t="shared" si="8"/>
        <v>0</v>
      </c>
      <c r="E116" s="7">
        <f t="shared" si="9"/>
        <v>0</v>
      </c>
      <c r="G116">
        <v>102.4</v>
      </c>
      <c r="H116">
        <v>50.5</v>
      </c>
      <c r="I116">
        <f t="shared" si="10"/>
        <v>8.984</v>
      </c>
      <c r="J116">
        <f t="shared" si="11"/>
        <v>8.274999999999999</v>
      </c>
      <c r="K116">
        <f t="shared" si="12"/>
        <v>8.6295</v>
      </c>
    </row>
    <row r="117" spans="1:11" ht="12.75">
      <c r="A117" s="8">
        <v>102</v>
      </c>
      <c r="B117" s="13"/>
      <c r="C117" s="7" t="b">
        <f t="shared" si="13"/>
        <v>0</v>
      </c>
      <c r="D117" s="7">
        <f t="shared" si="8"/>
        <v>0</v>
      </c>
      <c r="E117" s="7">
        <f t="shared" si="9"/>
        <v>0</v>
      </c>
      <c r="G117">
        <v>102.4</v>
      </c>
      <c r="H117">
        <v>49.6</v>
      </c>
      <c r="I117">
        <f t="shared" si="10"/>
        <v>8.984</v>
      </c>
      <c r="J117">
        <f t="shared" si="11"/>
        <v>8.265999999999998</v>
      </c>
      <c r="K117">
        <f t="shared" si="12"/>
        <v>8.625</v>
      </c>
    </row>
    <row r="118" spans="1:11" ht="12.75">
      <c r="A118" s="8">
        <v>103</v>
      </c>
      <c r="B118" s="13"/>
      <c r="C118" s="7" t="b">
        <f t="shared" si="13"/>
        <v>0</v>
      </c>
      <c r="D118" s="7">
        <f t="shared" si="8"/>
        <v>0</v>
      </c>
      <c r="E118" s="7">
        <f t="shared" si="9"/>
        <v>0</v>
      </c>
      <c r="G118">
        <v>102.7</v>
      </c>
      <c r="H118">
        <v>50.1</v>
      </c>
      <c r="I118">
        <f t="shared" si="10"/>
        <v>8.987</v>
      </c>
      <c r="J118">
        <f t="shared" si="11"/>
        <v>8.270999999999999</v>
      </c>
      <c r="K118">
        <f t="shared" si="12"/>
        <v>8.629</v>
      </c>
    </row>
    <row r="119" spans="1:11" ht="12.75">
      <c r="A119" s="8">
        <v>104</v>
      </c>
      <c r="B119" s="13"/>
      <c r="C119" s="7" t="b">
        <f t="shared" si="13"/>
        <v>0</v>
      </c>
      <c r="D119" s="7">
        <f t="shared" si="8"/>
        <v>0</v>
      </c>
      <c r="E119" s="7">
        <f t="shared" si="9"/>
        <v>0</v>
      </c>
      <c r="G119">
        <v>102.2</v>
      </c>
      <c r="H119">
        <v>49.6</v>
      </c>
      <c r="I119">
        <f t="shared" si="10"/>
        <v>8.982</v>
      </c>
      <c r="J119">
        <f t="shared" si="11"/>
        <v>8.265999999999998</v>
      </c>
      <c r="K119">
        <f t="shared" si="12"/>
        <v>8.623999999999999</v>
      </c>
    </row>
    <row r="120" spans="1:11" ht="12.75">
      <c r="A120" s="8">
        <v>105</v>
      </c>
      <c r="B120" s="13"/>
      <c r="C120" s="7" t="b">
        <f t="shared" si="13"/>
        <v>0</v>
      </c>
      <c r="D120" s="7">
        <f t="shared" si="8"/>
        <v>0</v>
      </c>
      <c r="E120" s="7">
        <f t="shared" si="9"/>
        <v>0</v>
      </c>
      <c r="G120">
        <v>102.2</v>
      </c>
      <c r="H120">
        <v>49.1</v>
      </c>
      <c r="I120">
        <f t="shared" si="10"/>
        <v>8.982</v>
      </c>
      <c r="J120">
        <f t="shared" si="11"/>
        <v>8.261</v>
      </c>
      <c r="K120">
        <f t="shared" si="12"/>
        <v>8.6215</v>
      </c>
    </row>
    <row r="121" spans="1:11" ht="12.75">
      <c r="A121" s="8">
        <v>106</v>
      </c>
      <c r="B121" s="13"/>
      <c r="C121" s="7" t="b">
        <f t="shared" si="13"/>
        <v>0</v>
      </c>
      <c r="D121" s="7">
        <f t="shared" si="8"/>
        <v>0</v>
      </c>
      <c r="E121" s="7">
        <f t="shared" si="9"/>
        <v>0</v>
      </c>
      <c r="G121">
        <v>102.1</v>
      </c>
      <c r="H121">
        <v>48.8</v>
      </c>
      <c r="I121">
        <f t="shared" si="10"/>
        <v>8.981</v>
      </c>
      <c r="J121">
        <f t="shared" si="11"/>
        <v>8.258</v>
      </c>
      <c r="K121">
        <f t="shared" si="12"/>
        <v>8.619499999999999</v>
      </c>
    </row>
    <row r="122" spans="1:11" ht="12.75">
      <c r="A122" s="8">
        <v>107</v>
      </c>
      <c r="B122" s="13"/>
      <c r="C122" s="7" t="b">
        <f t="shared" si="13"/>
        <v>0</v>
      </c>
      <c r="D122" s="7">
        <f t="shared" si="8"/>
        <v>0</v>
      </c>
      <c r="E122" s="7">
        <f t="shared" si="9"/>
        <v>0</v>
      </c>
      <c r="G122">
        <v>101.6</v>
      </c>
      <c r="H122">
        <v>48.3</v>
      </c>
      <c r="I122">
        <f t="shared" si="10"/>
        <v>8.975999999999999</v>
      </c>
      <c r="J122">
        <f t="shared" si="11"/>
        <v>8.252999999999998</v>
      </c>
      <c r="K122">
        <f t="shared" si="12"/>
        <v>8.6145</v>
      </c>
    </row>
    <row r="123" spans="1:11" ht="12.75">
      <c r="A123" s="8">
        <v>108</v>
      </c>
      <c r="B123" s="13"/>
      <c r="C123" s="7" t="b">
        <f t="shared" si="13"/>
        <v>0</v>
      </c>
      <c r="D123" s="7">
        <f t="shared" si="8"/>
        <v>0</v>
      </c>
      <c r="E123" s="7">
        <f t="shared" si="9"/>
        <v>0</v>
      </c>
      <c r="G123">
        <v>101.6</v>
      </c>
      <c r="H123">
        <v>48.2</v>
      </c>
      <c r="I123">
        <f t="shared" si="10"/>
        <v>8.975999999999999</v>
      </c>
      <c r="J123">
        <f t="shared" si="11"/>
        <v>8.251999999999999</v>
      </c>
      <c r="K123">
        <f t="shared" si="12"/>
        <v>8.613999999999999</v>
      </c>
    </row>
    <row r="124" spans="1:11" ht="12.75">
      <c r="A124" s="8">
        <v>109</v>
      </c>
      <c r="B124" s="13"/>
      <c r="C124" s="7" t="b">
        <f t="shared" si="13"/>
        <v>0</v>
      </c>
      <c r="D124" s="7">
        <f t="shared" si="8"/>
        <v>0</v>
      </c>
      <c r="E124" s="7">
        <f t="shared" si="9"/>
        <v>0</v>
      </c>
      <c r="G124">
        <v>99.7</v>
      </c>
      <c r="H124">
        <v>46</v>
      </c>
      <c r="I124">
        <f t="shared" si="10"/>
        <v>8.957</v>
      </c>
      <c r="J124">
        <f t="shared" si="11"/>
        <v>8.229999999999999</v>
      </c>
      <c r="K124">
        <f t="shared" si="12"/>
        <v>8.593499999999999</v>
      </c>
    </row>
    <row r="125" spans="1:11" ht="12.75">
      <c r="A125" s="8">
        <v>110</v>
      </c>
      <c r="B125" s="13"/>
      <c r="C125" s="7" t="b">
        <f t="shared" si="13"/>
        <v>0</v>
      </c>
      <c r="D125" s="7">
        <f t="shared" si="8"/>
        <v>0</v>
      </c>
      <c r="E125" s="7">
        <f t="shared" si="9"/>
        <v>0</v>
      </c>
      <c r="G125">
        <v>98.8</v>
      </c>
      <c r="H125">
        <v>45.5</v>
      </c>
      <c r="I125">
        <f t="shared" si="10"/>
        <v>8.948</v>
      </c>
      <c r="J125">
        <f t="shared" si="11"/>
        <v>8.224999999999998</v>
      </c>
      <c r="K125">
        <f t="shared" si="12"/>
        <v>8.5865</v>
      </c>
    </row>
    <row r="126" spans="1:11" ht="12.75">
      <c r="A126" s="8">
        <v>111</v>
      </c>
      <c r="B126" s="13"/>
      <c r="C126" s="7" t="b">
        <f t="shared" si="13"/>
        <v>0</v>
      </c>
      <c r="D126" s="7">
        <f t="shared" si="8"/>
        <v>0</v>
      </c>
      <c r="E126" s="7">
        <f t="shared" si="9"/>
        <v>0</v>
      </c>
      <c r="G126">
        <v>98.8</v>
      </c>
      <c r="H126">
        <v>45.4</v>
      </c>
      <c r="I126">
        <f t="shared" si="10"/>
        <v>8.948</v>
      </c>
      <c r="J126">
        <f t="shared" si="11"/>
        <v>8.223999999999998</v>
      </c>
      <c r="K126">
        <f t="shared" si="12"/>
        <v>8.585999999999999</v>
      </c>
    </row>
    <row r="127" spans="1:11" ht="12.75">
      <c r="A127" s="8">
        <v>112</v>
      </c>
      <c r="B127" s="13"/>
      <c r="C127" s="7" t="b">
        <f t="shared" si="13"/>
        <v>0</v>
      </c>
      <c r="D127" s="7">
        <f t="shared" si="8"/>
        <v>0</v>
      </c>
      <c r="E127" s="7">
        <f t="shared" si="9"/>
        <v>0</v>
      </c>
      <c r="G127">
        <v>98.8</v>
      </c>
      <c r="H127">
        <v>45</v>
      </c>
      <c r="I127">
        <f t="shared" si="10"/>
        <v>8.948</v>
      </c>
      <c r="J127">
        <f t="shared" si="11"/>
        <v>8.219999999999999</v>
      </c>
      <c r="K127">
        <f t="shared" si="12"/>
        <v>8.584</v>
      </c>
    </row>
    <row r="128" spans="1:11" ht="12.75">
      <c r="A128" s="8">
        <v>113</v>
      </c>
      <c r="B128" s="13"/>
      <c r="C128" s="7" t="b">
        <f t="shared" si="13"/>
        <v>0</v>
      </c>
      <c r="D128" s="7">
        <f t="shared" si="8"/>
        <v>0</v>
      </c>
      <c r="E128" s="7">
        <f t="shared" si="9"/>
        <v>0</v>
      </c>
      <c r="G128">
        <v>98.4</v>
      </c>
      <c r="H128">
        <v>44.1</v>
      </c>
      <c r="I128">
        <f t="shared" si="10"/>
        <v>8.944</v>
      </c>
      <c r="J128">
        <f t="shared" si="11"/>
        <v>8.210999999999999</v>
      </c>
      <c r="K128">
        <f t="shared" si="12"/>
        <v>8.5775</v>
      </c>
    </row>
    <row r="129" spans="1:11" ht="12.75">
      <c r="A129" s="8">
        <v>114</v>
      </c>
      <c r="B129" s="13"/>
      <c r="C129" s="7" t="b">
        <f t="shared" si="13"/>
        <v>0</v>
      </c>
      <c r="D129" s="7">
        <f t="shared" si="8"/>
        <v>0</v>
      </c>
      <c r="E129" s="7">
        <f t="shared" si="9"/>
        <v>0</v>
      </c>
      <c r="G129">
        <v>98.7</v>
      </c>
      <c r="H129">
        <v>44.3</v>
      </c>
      <c r="I129">
        <f t="shared" si="10"/>
        <v>8.947</v>
      </c>
      <c r="J129">
        <f t="shared" si="11"/>
        <v>8.213</v>
      </c>
      <c r="K129">
        <f t="shared" si="12"/>
        <v>8.579999999999998</v>
      </c>
    </row>
    <row r="130" spans="1:11" ht="12.75">
      <c r="A130" s="8">
        <v>115</v>
      </c>
      <c r="B130" s="13"/>
      <c r="C130" s="7" t="b">
        <f t="shared" si="13"/>
        <v>0</v>
      </c>
      <c r="D130" s="7">
        <f t="shared" si="8"/>
        <v>0</v>
      </c>
      <c r="E130" s="7">
        <f t="shared" si="9"/>
        <v>0</v>
      </c>
      <c r="G130">
        <v>99.1</v>
      </c>
      <c r="H130">
        <v>45.4</v>
      </c>
      <c r="I130">
        <f t="shared" si="10"/>
        <v>8.951</v>
      </c>
      <c r="J130">
        <f t="shared" si="11"/>
        <v>8.223999999999998</v>
      </c>
      <c r="K130">
        <f t="shared" si="12"/>
        <v>8.587499999999999</v>
      </c>
    </row>
    <row r="131" spans="1:11" ht="12.75">
      <c r="A131" s="8">
        <v>116</v>
      </c>
      <c r="B131" s="13"/>
      <c r="C131" s="7" t="b">
        <f t="shared" si="13"/>
        <v>0</v>
      </c>
      <c r="D131" s="7">
        <f t="shared" si="8"/>
        <v>0</v>
      </c>
      <c r="E131" s="7">
        <f t="shared" si="9"/>
        <v>0</v>
      </c>
      <c r="G131">
        <v>98.7</v>
      </c>
      <c r="H131">
        <v>46.2</v>
      </c>
      <c r="I131">
        <f t="shared" si="10"/>
        <v>8.947</v>
      </c>
      <c r="J131">
        <f t="shared" si="11"/>
        <v>8.232</v>
      </c>
      <c r="K131">
        <f t="shared" si="12"/>
        <v>8.5895</v>
      </c>
    </row>
    <row r="132" spans="1:11" ht="12.75">
      <c r="A132" s="8">
        <v>117</v>
      </c>
      <c r="B132" s="13"/>
      <c r="C132" s="7" t="b">
        <f t="shared" si="13"/>
        <v>0</v>
      </c>
      <c r="D132" s="7">
        <f t="shared" si="8"/>
        <v>0</v>
      </c>
      <c r="E132" s="7">
        <f t="shared" si="9"/>
        <v>0</v>
      </c>
      <c r="G132">
        <v>98.5</v>
      </c>
      <c r="H132">
        <v>45.4</v>
      </c>
      <c r="I132">
        <f t="shared" si="10"/>
        <v>8.945</v>
      </c>
      <c r="J132">
        <f t="shared" si="11"/>
        <v>8.223999999999998</v>
      </c>
      <c r="K132">
        <f t="shared" si="12"/>
        <v>8.584499999999998</v>
      </c>
    </row>
    <row r="133" spans="1:11" ht="12.75">
      <c r="A133" s="8">
        <v>118</v>
      </c>
      <c r="B133" s="13"/>
      <c r="C133" s="7" t="b">
        <f t="shared" si="13"/>
        <v>0</v>
      </c>
      <c r="D133" s="7">
        <f t="shared" si="8"/>
        <v>0</v>
      </c>
      <c r="E133" s="7">
        <f t="shared" si="9"/>
        <v>0</v>
      </c>
      <c r="G133">
        <v>98.2</v>
      </c>
      <c r="H133">
        <v>44.4</v>
      </c>
      <c r="I133">
        <f t="shared" si="10"/>
        <v>8.942</v>
      </c>
      <c r="J133">
        <f t="shared" si="11"/>
        <v>8.213999999999999</v>
      </c>
      <c r="K133">
        <f t="shared" si="12"/>
        <v>8.578</v>
      </c>
    </row>
    <row r="134" spans="1:11" ht="12.75">
      <c r="A134" s="8">
        <v>119</v>
      </c>
      <c r="B134" s="13"/>
      <c r="C134" s="7" t="b">
        <f t="shared" si="13"/>
        <v>0</v>
      </c>
      <c r="D134" s="7">
        <f t="shared" si="8"/>
        <v>0</v>
      </c>
      <c r="E134" s="7">
        <f t="shared" si="9"/>
        <v>0</v>
      </c>
      <c r="G134">
        <v>98.4</v>
      </c>
      <c r="H134">
        <v>44.6</v>
      </c>
      <c r="I134">
        <f t="shared" si="10"/>
        <v>8.944</v>
      </c>
      <c r="J134">
        <f t="shared" si="11"/>
        <v>8.216</v>
      </c>
      <c r="K134">
        <f t="shared" si="12"/>
        <v>8.58</v>
      </c>
    </row>
    <row r="135" spans="1:11" ht="12.75">
      <c r="A135" s="8">
        <v>120</v>
      </c>
      <c r="B135" s="13"/>
      <c r="C135" s="7" t="b">
        <f t="shared" si="13"/>
        <v>0</v>
      </c>
      <c r="D135" s="7">
        <f t="shared" si="8"/>
        <v>0</v>
      </c>
      <c r="E135" s="7">
        <f t="shared" si="9"/>
        <v>0</v>
      </c>
      <c r="G135">
        <v>98.4</v>
      </c>
      <c r="H135">
        <v>44.1</v>
      </c>
      <c r="I135">
        <f t="shared" si="10"/>
        <v>8.944</v>
      </c>
      <c r="J135">
        <f t="shared" si="11"/>
        <v>8.210999999999999</v>
      </c>
      <c r="K135">
        <f t="shared" si="12"/>
        <v>8.5775</v>
      </c>
    </row>
    <row r="136" spans="1:11" ht="12.75">
      <c r="A136" s="8">
        <v>121</v>
      </c>
      <c r="B136" s="13"/>
      <c r="C136" s="7" t="b">
        <f t="shared" si="13"/>
        <v>0</v>
      </c>
      <c r="D136" s="7">
        <f t="shared" si="8"/>
        <v>0</v>
      </c>
      <c r="E136" s="7">
        <f t="shared" si="9"/>
        <v>0</v>
      </c>
      <c r="G136">
        <v>99.3</v>
      </c>
      <c r="H136">
        <v>45.3</v>
      </c>
      <c r="I136">
        <f t="shared" si="10"/>
        <v>8.953</v>
      </c>
      <c r="J136">
        <f t="shared" si="11"/>
        <v>8.222999999999999</v>
      </c>
      <c r="K136">
        <f t="shared" si="12"/>
        <v>8.588</v>
      </c>
    </row>
    <row r="137" spans="1:11" ht="12.75">
      <c r="A137" s="8">
        <v>122</v>
      </c>
      <c r="B137" s="13"/>
      <c r="C137" s="7" t="b">
        <f t="shared" si="13"/>
        <v>0</v>
      </c>
      <c r="D137" s="7">
        <f t="shared" si="8"/>
        <v>0</v>
      </c>
      <c r="E137" s="7">
        <f t="shared" si="9"/>
        <v>0</v>
      </c>
      <c r="G137">
        <v>99</v>
      </c>
      <c r="H137">
        <v>46.6</v>
      </c>
      <c r="I137">
        <f t="shared" si="10"/>
        <v>8.95</v>
      </c>
      <c r="J137">
        <f t="shared" si="11"/>
        <v>8.235999999999999</v>
      </c>
      <c r="K137">
        <f t="shared" si="12"/>
        <v>8.593</v>
      </c>
    </row>
    <row r="138" spans="1:11" ht="12.75">
      <c r="A138" s="8">
        <v>123</v>
      </c>
      <c r="B138" s="13"/>
      <c r="C138" s="7" t="b">
        <f t="shared" si="13"/>
        <v>0</v>
      </c>
      <c r="D138" s="7">
        <f t="shared" si="8"/>
        <v>0</v>
      </c>
      <c r="E138" s="7">
        <f t="shared" si="9"/>
        <v>0</v>
      </c>
      <c r="G138">
        <v>98.6</v>
      </c>
      <c r="H138">
        <v>46.9</v>
      </c>
      <c r="I138">
        <f t="shared" si="10"/>
        <v>8.946</v>
      </c>
      <c r="J138">
        <f t="shared" si="11"/>
        <v>8.238999999999999</v>
      </c>
      <c r="K138">
        <f t="shared" si="12"/>
        <v>8.5925</v>
      </c>
    </row>
    <row r="139" spans="1:11" ht="12.75">
      <c r="A139" s="8">
        <v>124</v>
      </c>
      <c r="B139" s="13"/>
      <c r="C139" s="7" t="b">
        <f t="shared" si="13"/>
        <v>0</v>
      </c>
      <c r="D139" s="7">
        <f t="shared" si="8"/>
        <v>0</v>
      </c>
      <c r="E139" s="7">
        <f t="shared" si="9"/>
        <v>0</v>
      </c>
      <c r="G139">
        <v>98.9</v>
      </c>
      <c r="H139">
        <v>46.7</v>
      </c>
      <c r="I139">
        <f t="shared" si="10"/>
        <v>8.949</v>
      </c>
      <c r="J139">
        <f t="shared" si="11"/>
        <v>8.236999999999998</v>
      </c>
      <c r="K139">
        <f t="shared" si="12"/>
        <v>8.593</v>
      </c>
    </row>
    <row r="140" spans="1:11" ht="12.75">
      <c r="A140" s="8">
        <v>125</v>
      </c>
      <c r="B140" s="13"/>
      <c r="C140" s="7" t="b">
        <f t="shared" si="13"/>
        <v>0</v>
      </c>
      <c r="D140" s="7">
        <f t="shared" si="8"/>
        <v>0</v>
      </c>
      <c r="E140" s="7">
        <f t="shared" si="9"/>
        <v>0</v>
      </c>
      <c r="G140">
        <v>98.8</v>
      </c>
      <c r="H140">
        <v>46.4</v>
      </c>
      <c r="I140">
        <f t="shared" si="10"/>
        <v>8.948</v>
      </c>
      <c r="J140">
        <f t="shared" si="11"/>
        <v>8.233999999999998</v>
      </c>
      <c r="K140">
        <f t="shared" si="12"/>
        <v>8.591</v>
      </c>
    </row>
    <row r="141" spans="1:11" ht="12.75">
      <c r="A141" s="8">
        <v>126</v>
      </c>
      <c r="B141" s="13"/>
      <c r="C141" s="7" t="b">
        <f t="shared" si="13"/>
        <v>0</v>
      </c>
      <c r="D141" s="7">
        <f t="shared" si="8"/>
        <v>0</v>
      </c>
      <c r="E141" s="7">
        <f t="shared" si="9"/>
        <v>0</v>
      </c>
      <c r="G141">
        <v>100.8</v>
      </c>
      <c r="H141">
        <v>46</v>
      </c>
      <c r="I141">
        <f t="shared" si="10"/>
        <v>8.968</v>
      </c>
      <c r="J141">
        <f t="shared" si="11"/>
        <v>8.229999999999999</v>
      </c>
      <c r="K141">
        <f t="shared" si="12"/>
        <v>8.599</v>
      </c>
    </row>
    <row r="142" spans="1:11" ht="12.75">
      <c r="A142" s="8">
        <v>127</v>
      </c>
      <c r="B142" s="13"/>
      <c r="C142" s="7" t="b">
        <f t="shared" si="13"/>
        <v>0</v>
      </c>
      <c r="D142" s="7">
        <f t="shared" si="8"/>
        <v>0</v>
      </c>
      <c r="E142" s="7">
        <f t="shared" si="9"/>
        <v>0</v>
      </c>
      <c r="G142">
        <v>101.5</v>
      </c>
      <c r="H142">
        <v>48.2</v>
      </c>
      <c r="I142">
        <f t="shared" si="10"/>
        <v>8.975</v>
      </c>
      <c r="J142">
        <f t="shared" si="11"/>
        <v>8.251999999999999</v>
      </c>
      <c r="K142">
        <f t="shared" si="12"/>
        <v>8.613499999999998</v>
      </c>
    </row>
    <row r="143" spans="1:11" ht="12.75">
      <c r="A143" s="8">
        <v>128</v>
      </c>
      <c r="B143" s="13"/>
      <c r="C143" s="7" t="b">
        <f t="shared" si="13"/>
        <v>0</v>
      </c>
      <c r="D143" s="7">
        <f t="shared" si="8"/>
        <v>0</v>
      </c>
      <c r="E143" s="7">
        <f t="shared" si="9"/>
        <v>0</v>
      </c>
      <c r="G143">
        <v>99.9</v>
      </c>
      <c r="H143">
        <v>48.2</v>
      </c>
      <c r="I143">
        <f t="shared" si="10"/>
        <v>8.959</v>
      </c>
      <c r="J143">
        <f t="shared" si="11"/>
        <v>8.251999999999999</v>
      </c>
      <c r="K143">
        <f t="shared" si="12"/>
        <v>8.6055</v>
      </c>
    </row>
    <row r="144" spans="1:11" ht="12.75">
      <c r="A144" s="8">
        <v>129</v>
      </c>
      <c r="B144" s="13"/>
      <c r="C144" s="7" t="b">
        <f t="shared" si="13"/>
        <v>0</v>
      </c>
      <c r="D144" s="7">
        <f aca="true" t="shared" si="14" ref="D144:D207">IF(AND(ISNUMBER(B144),B144&lt;wet),1,0)</f>
        <v>0</v>
      </c>
      <c r="E144" s="7">
        <f aca="true" t="shared" si="15" ref="E144:E207">IF(AND(ISNUMBER(B144),B144&gt;dry),1,0)</f>
        <v>0</v>
      </c>
      <c r="G144">
        <v>98.5</v>
      </c>
      <c r="H144">
        <v>47</v>
      </c>
      <c r="I144">
        <f aca="true" t="shared" si="16" ref="I144:I207">G$13-G$14/100+G144/100</f>
        <v>8.945</v>
      </c>
      <c r="J144">
        <f aca="true" t="shared" si="17" ref="J144:J207">H$13-H$14/100+H144/100</f>
        <v>8.239999999999998</v>
      </c>
      <c r="K144">
        <f aca="true" t="shared" si="18" ref="K144:K207">(I144+J144)/2</f>
        <v>8.5925</v>
      </c>
    </row>
    <row r="145" spans="1:11" ht="12.75">
      <c r="A145" s="8">
        <v>130</v>
      </c>
      <c r="B145" s="13"/>
      <c r="C145" s="7" t="b">
        <f aca="true" t="shared" si="19" ref="C145:C208">ISNUMBER(B145)</f>
        <v>0</v>
      </c>
      <c r="D145" s="7">
        <f t="shared" si="14"/>
        <v>0</v>
      </c>
      <c r="E145" s="7">
        <f t="shared" si="15"/>
        <v>0</v>
      </c>
      <c r="G145">
        <v>97.4</v>
      </c>
      <c r="H145">
        <v>45</v>
      </c>
      <c r="I145">
        <f t="shared" si="16"/>
        <v>8.934</v>
      </c>
      <c r="J145">
        <f t="shared" si="17"/>
        <v>8.219999999999999</v>
      </c>
      <c r="K145">
        <f t="shared" si="18"/>
        <v>8.576999999999998</v>
      </c>
    </row>
    <row r="146" spans="1:11" ht="12.75">
      <c r="A146" s="8">
        <v>131</v>
      </c>
      <c r="B146" s="13"/>
      <c r="C146" s="7" t="b">
        <f t="shared" si="19"/>
        <v>0</v>
      </c>
      <c r="D146" s="7">
        <f t="shared" si="14"/>
        <v>0</v>
      </c>
      <c r="E146" s="7">
        <f t="shared" si="15"/>
        <v>0</v>
      </c>
      <c r="G146">
        <v>96.2</v>
      </c>
      <c r="H146">
        <v>43.6</v>
      </c>
      <c r="I146">
        <f t="shared" si="16"/>
        <v>8.922</v>
      </c>
      <c r="J146">
        <f t="shared" si="17"/>
        <v>8.206</v>
      </c>
      <c r="K146">
        <f t="shared" si="18"/>
        <v>8.564</v>
      </c>
    </row>
    <row r="147" spans="1:11" ht="12.75">
      <c r="A147" s="8">
        <v>132</v>
      </c>
      <c r="B147" s="13"/>
      <c r="C147" s="7" t="b">
        <f t="shared" si="19"/>
        <v>0</v>
      </c>
      <c r="D147" s="7">
        <f t="shared" si="14"/>
        <v>0</v>
      </c>
      <c r="E147" s="7">
        <f t="shared" si="15"/>
        <v>0</v>
      </c>
      <c r="G147">
        <v>95.3</v>
      </c>
      <c r="H147">
        <v>43.1</v>
      </c>
      <c r="I147">
        <f t="shared" si="16"/>
        <v>8.913</v>
      </c>
      <c r="J147">
        <f t="shared" si="17"/>
        <v>8.200999999999999</v>
      </c>
      <c r="K147">
        <f t="shared" si="18"/>
        <v>8.556999999999999</v>
      </c>
    </row>
    <row r="148" spans="1:11" ht="12.75">
      <c r="A148" s="8">
        <v>133</v>
      </c>
      <c r="B148" s="13"/>
      <c r="C148" s="7" t="b">
        <f t="shared" si="19"/>
        <v>0</v>
      </c>
      <c r="D148" s="7">
        <f t="shared" si="14"/>
        <v>0</v>
      </c>
      <c r="E148" s="7">
        <f t="shared" si="15"/>
        <v>0</v>
      </c>
      <c r="G148">
        <v>94.8</v>
      </c>
      <c r="H148">
        <v>42.6</v>
      </c>
      <c r="I148">
        <f t="shared" si="16"/>
        <v>8.908</v>
      </c>
      <c r="J148">
        <f t="shared" si="17"/>
        <v>8.195999999999998</v>
      </c>
      <c r="K148">
        <f t="shared" si="18"/>
        <v>8.552</v>
      </c>
    </row>
    <row r="149" spans="1:11" ht="12.75">
      <c r="A149" s="8">
        <v>134</v>
      </c>
      <c r="B149" s="13"/>
      <c r="C149" s="7" t="b">
        <f t="shared" si="19"/>
        <v>0</v>
      </c>
      <c r="D149" s="7">
        <f t="shared" si="14"/>
        <v>0</v>
      </c>
      <c r="E149" s="7">
        <f t="shared" si="15"/>
        <v>0</v>
      </c>
      <c r="G149">
        <v>94</v>
      </c>
      <c r="H149">
        <v>42.5</v>
      </c>
      <c r="I149">
        <f t="shared" si="16"/>
        <v>8.9</v>
      </c>
      <c r="J149">
        <f t="shared" si="17"/>
        <v>8.194999999999999</v>
      </c>
      <c r="K149">
        <f t="shared" si="18"/>
        <v>8.5475</v>
      </c>
    </row>
    <row r="150" spans="1:11" ht="12.75">
      <c r="A150" s="8">
        <v>135</v>
      </c>
      <c r="B150" s="13"/>
      <c r="C150" s="7" t="b">
        <f t="shared" si="19"/>
        <v>0</v>
      </c>
      <c r="D150" s="7">
        <f t="shared" si="14"/>
        <v>0</v>
      </c>
      <c r="E150" s="7">
        <f t="shared" si="15"/>
        <v>0</v>
      </c>
      <c r="G150">
        <v>92.4</v>
      </c>
      <c r="H150">
        <v>41.9</v>
      </c>
      <c r="I150">
        <f t="shared" si="16"/>
        <v>8.884</v>
      </c>
      <c r="J150">
        <f t="shared" si="17"/>
        <v>8.188999999999998</v>
      </c>
      <c r="K150">
        <f t="shared" si="18"/>
        <v>8.5365</v>
      </c>
    </row>
    <row r="151" spans="1:11" ht="12.75">
      <c r="A151" s="8">
        <v>136</v>
      </c>
      <c r="B151" s="13"/>
      <c r="C151" s="7" t="b">
        <f t="shared" si="19"/>
        <v>0</v>
      </c>
      <c r="D151" s="7">
        <f t="shared" si="14"/>
        <v>0</v>
      </c>
      <c r="E151" s="7">
        <f t="shared" si="15"/>
        <v>0</v>
      </c>
      <c r="G151">
        <v>90.9</v>
      </c>
      <c r="H151">
        <v>41.8</v>
      </c>
      <c r="I151">
        <f t="shared" si="16"/>
        <v>8.869</v>
      </c>
      <c r="J151">
        <f t="shared" si="17"/>
        <v>8.187999999999999</v>
      </c>
      <c r="K151">
        <f t="shared" si="18"/>
        <v>8.5285</v>
      </c>
    </row>
    <row r="152" spans="1:11" ht="12.75">
      <c r="A152" s="8">
        <v>137</v>
      </c>
      <c r="B152" s="13"/>
      <c r="C152" s="7" t="b">
        <f t="shared" si="19"/>
        <v>0</v>
      </c>
      <c r="D152" s="7">
        <f t="shared" si="14"/>
        <v>0</v>
      </c>
      <c r="E152" s="7">
        <f t="shared" si="15"/>
        <v>0</v>
      </c>
      <c r="G152">
        <v>89.5</v>
      </c>
      <c r="H152">
        <v>40.7</v>
      </c>
      <c r="I152">
        <f t="shared" si="16"/>
        <v>8.855</v>
      </c>
      <c r="J152">
        <f t="shared" si="17"/>
        <v>8.177</v>
      </c>
      <c r="K152">
        <f t="shared" si="18"/>
        <v>8.516</v>
      </c>
    </row>
    <row r="153" spans="1:11" ht="12.75">
      <c r="A153" s="8">
        <v>138</v>
      </c>
      <c r="B153" s="13"/>
      <c r="C153" s="7" t="b">
        <f t="shared" si="19"/>
        <v>0</v>
      </c>
      <c r="D153" s="7">
        <f t="shared" si="14"/>
        <v>0</v>
      </c>
      <c r="E153" s="7">
        <f t="shared" si="15"/>
        <v>0</v>
      </c>
      <c r="G153">
        <v>88.3</v>
      </c>
      <c r="H153">
        <v>40.5</v>
      </c>
      <c r="I153">
        <f t="shared" si="16"/>
        <v>8.843</v>
      </c>
      <c r="J153">
        <f t="shared" si="17"/>
        <v>8.174999999999999</v>
      </c>
      <c r="K153">
        <f t="shared" si="18"/>
        <v>8.509</v>
      </c>
    </row>
    <row r="154" spans="1:11" ht="12.75">
      <c r="A154" s="8">
        <v>139</v>
      </c>
      <c r="B154" s="13"/>
      <c r="C154" s="7" t="b">
        <f t="shared" si="19"/>
        <v>0</v>
      </c>
      <c r="D154" s="7">
        <f t="shared" si="14"/>
        <v>0</v>
      </c>
      <c r="E154" s="7">
        <f t="shared" si="15"/>
        <v>0</v>
      </c>
      <c r="G154">
        <v>87.8</v>
      </c>
      <c r="H154">
        <v>40.3</v>
      </c>
      <c r="I154">
        <f t="shared" si="16"/>
        <v>8.838</v>
      </c>
      <c r="J154">
        <f t="shared" si="17"/>
        <v>8.172999999999998</v>
      </c>
      <c r="K154">
        <f t="shared" si="18"/>
        <v>8.505499999999998</v>
      </c>
    </row>
    <row r="155" spans="1:11" ht="12.75">
      <c r="A155" s="8">
        <v>140</v>
      </c>
      <c r="B155" s="13"/>
      <c r="C155" s="7" t="b">
        <f t="shared" si="19"/>
        <v>0</v>
      </c>
      <c r="D155" s="7">
        <f t="shared" si="14"/>
        <v>0</v>
      </c>
      <c r="E155" s="7">
        <f t="shared" si="15"/>
        <v>0</v>
      </c>
      <c r="G155">
        <v>87.6</v>
      </c>
      <c r="H155">
        <v>40.4</v>
      </c>
      <c r="I155">
        <f t="shared" si="16"/>
        <v>8.836</v>
      </c>
      <c r="J155">
        <f t="shared" si="17"/>
        <v>8.174</v>
      </c>
      <c r="K155">
        <f t="shared" si="18"/>
        <v>8.504999999999999</v>
      </c>
    </row>
    <row r="156" spans="1:11" ht="12.75">
      <c r="A156" s="8">
        <v>141</v>
      </c>
      <c r="B156" s="13"/>
      <c r="C156" s="7" t="b">
        <f t="shared" si="19"/>
        <v>0</v>
      </c>
      <c r="D156" s="7">
        <f t="shared" si="14"/>
        <v>0</v>
      </c>
      <c r="E156" s="7">
        <f t="shared" si="15"/>
        <v>0</v>
      </c>
      <c r="G156">
        <v>86.6</v>
      </c>
      <c r="H156">
        <v>40.6</v>
      </c>
      <c r="I156">
        <f t="shared" si="16"/>
        <v>8.826</v>
      </c>
      <c r="J156">
        <f t="shared" si="17"/>
        <v>8.175999999999998</v>
      </c>
      <c r="K156">
        <f t="shared" si="18"/>
        <v>8.501</v>
      </c>
    </row>
    <row r="157" spans="1:11" ht="12.75">
      <c r="A157" s="8">
        <v>142</v>
      </c>
      <c r="B157" s="13"/>
      <c r="C157" s="7" t="b">
        <f t="shared" si="19"/>
        <v>0</v>
      </c>
      <c r="D157" s="7">
        <f t="shared" si="14"/>
        <v>0</v>
      </c>
      <c r="E157" s="7">
        <f t="shared" si="15"/>
        <v>0</v>
      </c>
      <c r="G157">
        <v>86.4</v>
      </c>
      <c r="H157">
        <v>40.7</v>
      </c>
      <c r="I157">
        <f t="shared" si="16"/>
        <v>8.824</v>
      </c>
      <c r="J157">
        <f t="shared" si="17"/>
        <v>8.177</v>
      </c>
      <c r="K157">
        <f t="shared" si="18"/>
        <v>8.500499999999999</v>
      </c>
    </row>
    <row r="158" spans="1:11" ht="12.75">
      <c r="A158" s="8">
        <v>143</v>
      </c>
      <c r="B158" s="13"/>
      <c r="C158" s="7" t="b">
        <f t="shared" si="19"/>
        <v>0</v>
      </c>
      <c r="D158" s="7">
        <f t="shared" si="14"/>
        <v>0</v>
      </c>
      <c r="E158" s="7">
        <f t="shared" si="15"/>
        <v>0</v>
      </c>
      <c r="G158">
        <v>85.8</v>
      </c>
      <c r="H158">
        <v>40.6</v>
      </c>
      <c r="I158">
        <f t="shared" si="16"/>
        <v>8.818</v>
      </c>
      <c r="J158">
        <f t="shared" si="17"/>
        <v>8.175999999999998</v>
      </c>
      <c r="K158">
        <f t="shared" si="18"/>
        <v>8.497</v>
      </c>
    </row>
    <row r="159" spans="1:11" ht="12.75">
      <c r="A159" s="8">
        <v>144</v>
      </c>
      <c r="B159" s="13"/>
      <c r="C159" s="7" t="b">
        <f t="shared" si="19"/>
        <v>0</v>
      </c>
      <c r="D159" s="7">
        <f t="shared" si="14"/>
        <v>0</v>
      </c>
      <c r="E159" s="7">
        <f t="shared" si="15"/>
        <v>0</v>
      </c>
      <c r="G159">
        <v>86.5</v>
      </c>
      <c r="H159">
        <v>41</v>
      </c>
      <c r="I159">
        <f t="shared" si="16"/>
        <v>8.825</v>
      </c>
      <c r="J159">
        <f t="shared" si="17"/>
        <v>8.179999999999998</v>
      </c>
      <c r="K159">
        <f t="shared" si="18"/>
        <v>8.502499999999998</v>
      </c>
    </row>
    <row r="160" spans="1:11" ht="12.75">
      <c r="A160" s="8">
        <v>145</v>
      </c>
      <c r="B160" s="13"/>
      <c r="C160" s="7" t="b">
        <f t="shared" si="19"/>
        <v>0</v>
      </c>
      <c r="D160" s="7">
        <f t="shared" si="14"/>
        <v>0</v>
      </c>
      <c r="E160" s="7">
        <f t="shared" si="15"/>
        <v>0</v>
      </c>
      <c r="G160">
        <v>87.3</v>
      </c>
      <c r="H160">
        <v>40.6</v>
      </c>
      <c r="I160">
        <f t="shared" si="16"/>
        <v>8.833</v>
      </c>
      <c r="J160">
        <f t="shared" si="17"/>
        <v>8.175999999999998</v>
      </c>
      <c r="K160">
        <f t="shared" si="18"/>
        <v>8.5045</v>
      </c>
    </row>
    <row r="161" spans="1:11" ht="12.75">
      <c r="A161" s="8">
        <v>146</v>
      </c>
      <c r="B161" s="13"/>
      <c r="C161" s="7" t="b">
        <f t="shared" si="19"/>
        <v>0</v>
      </c>
      <c r="D161" s="7">
        <f t="shared" si="14"/>
        <v>0</v>
      </c>
      <c r="E161" s="7">
        <f t="shared" si="15"/>
        <v>0</v>
      </c>
      <c r="G161">
        <v>87.6</v>
      </c>
      <c r="H161">
        <v>41.4</v>
      </c>
      <c r="I161">
        <f t="shared" si="16"/>
        <v>8.836</v>
      </c>
      <c r="J161">
        <f t="shared" si="17"/>
        <v>8.184</v>
      </c>
      <c r="K161">
        <f t="shared" si="18"/>
        <v>8.51</v>
      </c>
    </row>
    <row r="162" spans="1:11" ht="12.75">
      <c r="A162" s="8">
        <v>147</v>
      </c>
      <c r="B162" s="13"/>
      <c r="C162" s="7" t="b">
        <f t="shared" si="19"/>
        <v>0</v>
      </c>
      <c r="D162" s="7">
        <f t="shared" si="14"/>
        <v>0</v>
      </c>
      <c r="E162" s="7">
        <f t="shared" si="15"/>
        <v>0</v>
      </c>
      <c r="G162">
        <v>85.9</v>
      </c>
      <c r="H162">
        <v>41.5</v>
      </c>
      <c r="I162">
        <f t="shared" si="16"/>
        <v>8.819</v>
      </c>
      <c r="J162">
        <f t="shared" si="17"/>
        <v>8.184999999999999</v>
      </c>
      <c r="K162">
        <f t="shared" si="18"/>
        <v>8.501999999999999</v>
      </c>
    </row>
    <row r="163" spans="1:11" ht="12.75">
      <c r="A163" s="8">
        <v>148</v>
      </c>
      <c r="B163" s="13"/>
      <c r="C163" s="7" t="b">
        <f t="shared" si="19"/>
        <v>0</v>
      </c>
      <c r="D163" s="7">
        <f t="shared" si="14"/>
        <v>0</v>
      </c>
      <c r="E163" s="7">
        <f t="shared" si="15"/>
        <v>0</v>
      </c>
      <c r="G163">
        <v>84.5</v>
      </c>
      <c r="H163">
        <v>41.3</v>
      </c>
      <c r="I163">
        <f t="shared" si="16"/>
        <v>8.805</v>
      </c>
      <c r="J163">
        <f t="shared" si="17"/>
        <v>8.182999999999998</v>
      </c>
      <c r="K163">
        <f t="shared" si="18"/>
        <v>8.494</v>
      </c>
    </row>
    <row r="164" spans="1:11" ht="12.75">
      <c r="A164" s="8">
        <v>149</v>
      </c>
      <c r="B164" s="13"/>
      <c r="C164" s="7" t="b">
        <f t="shared" si="19"/>
        <v>0</v>
      </c>
      <c r="D164" s="7">
        <f t="shared" si="14"/>
        <v>0</v>
      </c>
      <c r="E164" s="7">
        <f t="shared" si="15"/>
        <v>0</v>
      </c>
      <c r="G164">
        <v>83</v>
      </c>
      <c r="H164">
        <v>40.4</v>
      </c>
      <c r="I164">
        <f t="shared" si="16"/>
        <v>8.79</v>
      </c>
      <c r="J164">
        <f t="shared" si="17"/>
        <v>8.174</v>
      </c>
      <c r="K164">
        <f t="shared" si="18"/>
        <v>8.482</v>
      </c>
    </row>
    <row r="165" spans="1:11" ht="12.75">
      <c r="A165" s="8">
        <v>150</v>
      </c>
      <c r="B165" s="13"/>
      <c r="C165" s="7" t="b">
        <f t="shared" si="19"/>
        <v>0</v>
      </c>
      <c r="D165" s="7">
        <f t="shared" si="14"/>
        <v>0</v>
      </c>
      <c r="E165" s="7">
        <f t="shared" si="15"/>
        <v>0</v>
      </c>
      <c r="G165">
        <v>81.2</v>
      </c>
      <c r="H165">
        <v>39.6</v>
      </c>
      <c r="I165">
        <f t="shared" si="16"/>
        <v>8.772</v>
      </c>
      <c r="J165">
        <f t="shared" si="17"/>
        <v>8.165999999999999</v>
      </c>
      <c r="K165">
        <f t="shared" si="18"/>
        <v>8.469</v>
      </c>
    </row>
    <row r="166" spans="1:11" ht="12.75">
      <c r="A166" s="8">
        <v>151</v>
      </c>
      <c r="B166" s="13"/>
      <c r="C166" s="7" t="b">
        <f t="shared" si="19"/>
        <v>0</v>
      </c>
      <c r="D166" s="7">
        <f t="shared" si="14"/>
        <v>0</v>
      </c>
      <c r="E166" s="7">
        <f t="shared" si="15"/>
        <v>0</v>
      </c>
      <c r="G166">
        <v>80.7</v>
      </c>
      <c r="H166">
        <v>39.4</v>
      </c>
      <c r="I166">
        <f t="shared" si="16"/>
        <v>8.767</v>
      </c>
      <c r="J166">
        <f t="shared" si="17"/>
        <v>8.163999999999998</v>
      </c>
      <c r="K166">
        <f t="shared" si="18"/>
        <v>8.465499999999999</v>
      </c>
    </row>
    <row r="167" spans="1:11" ht="12.75">
      <c r="A167" s="8">
        <v>152</v>
      </c>
      <c r="B167" s="13"/>
      <c r="C167" s="7" t="b">
        <f t="shared" si="19"/>
        <v>0</v>
      </c>
      <c r="D167" s="7">
        <f t="shared" si="14"/>
        <v>0</v>
      </c>
      <c r="E167" s="7">
        <f t="shared" si="15"/>
        <v>0</v>
      </c>
      <c r="G167">
        <v>79.9</v>
      </c>
      <c r="H167">
        <v>38.9</v>
      </c>
      <c r="I167">
        <f t="shared" si="16"/>
        <v>8.759</v>
      </c>
      <c r="J167">
        <f t="shared" si="17"/>
        <v>8.158999999999999</v>
      </c>
      <c r="K167">
        <f t="shared" si="18"/>
        <v>8.459</v>
      </c>
    </row>
    <row r="168" spans="1:11" ht="12.75">
      <c r="A168" s="8">
        <v>153</v>
      </c>
      <c r="B168" s="13"/>
      <c r="C168" s="7" t="b">
        <f t="shared" si="19"/>
        <v>0</v>
      </c>
      <c r="D168" s="7">
        <f t="shared" si="14"/>
        <v>0</v>
      </c>
      <c r="E168" s="7">
        <f t="shared" si="15"/>
        <v>0</v>
      </c>
      <c r="G168">
        <v>78.9</v>
      </c>
      <c r="H168">
        <v>38.7</v>
      </c>
      <c r="I168">
        <f t="shared" si="16"/>
        <v>8.749</v>
      </c>
      <c r="J168">
        <f t="shared" si="17"/>
        <v>8.156999999999998</v>
      </c>
      <c r="K168">
        <f t="shared" si="18"/>
        <v>8.453</v>
      </c>
    </row>
    <row r="169" spans="1:11" ht="12.75">
      <c r="A169" s="8">
        <v>154</v>
      </c>
      <c r="B169" s="13"/>
      <c r="C169" s="7" t="b">
        <f t="shared" si="19"/>
        <v>0</v>
      </c>
      <c r="D169" s="7">
        <f t="shared" si="14"/>
        <v>0</v>
      </c>
      <c r="E169" s="7">
        <f t="shared" si="15"/>
        <v>0</v>
      </c>
      <c r="G169">
        <v>79.1</v>
      </c>
      <c r="H169">
        <v>38.5</v>
      </c>
      <c r="I169">
        <f t="shared" si="16"/>
        <v>8.751</v>
      </c>
      <c r="J169">
        <f t="shared" si="17"/>
        <v>8.155</v>
      </c>
      <c r="K169">
        <f t="shared" si="18"/>
        <v>8.453</v>
      </c>
    </row>
    <row r="170" spans="1:11" ht="12.75">
      <c r="A170" s="8">
        <v>155</v>
      </c>
      <c r="B170" s="13"/>
      <c r="C170" s="7" t="b">
        <f t="shared" si="19"/>
        <v>0</v>
      </c>
      <c r="D170" s="7">
        <f t="shared" si="14"/>
        <v>0</v>
      </c>
      <c r="E170" s="7">
        <f t="shared" si="15"/>
        <v>0</v>
      </c>
      <c r="G170">
        <v>78.7</v>
      </c>
      <c r="H170">
        <v>38.3</v>
      </c>
      <c r="I170">
        <f t="shared" si="16"/>
        <v>8.747</v>
      </c>
      <c r="J170">
        <f t="shared" si="17"/>
        <v>8.152999999999999</v>
      </c>
      <c r="K170">
        <f t="shared" si="18"/>
        <v>8.45</v>
      </c>
    </row>
    <row r="171" spans="1:11" ht="12.75">
      <c r="A171" s="8">
        <v>156</v>
      </c>
      <c r="B171" s="13"/>
      <c r="C171" s="7" t="b">
        <f t="shared" si="19"/>
        <v>0</v>
      </c>
      <c r="D171" s="7">
        <f t="shared" si="14"/>
        <v>0</v>
      </c>
      <c r="E171" s="7">
        <f t="shared" si="15"/>
        <v>0</v>
      </c>
      <c r="G171">
        <v>78.9</v>
      </c>
      <c r="H171">
        <v>38.1</v>
      </c>
      <c r="I171">
        <f t="shared" si="16"/>
        <v>8.749</v>
      </c>
      <c r="J171">
        <f t="shared" si="17"/>
        <v>8.150999999999998</v>
      </c>
      <c r="K171">
        <f t="shared" si="18"/>
        <v>8.45</v>
      </c>
    </row>
    <row r="172" spans="1:11" ht="12.75">
      <c r="A172" s="8">
        <v>157</v>
      </c>
      <c r="B172" s="13"/>
      <c r="C172" s="7" t="b">
        <f t="shared" si="19"/>
        <v>0</v>
      </c>
      <c r="D172" s="7">
        <f t="shared" si="14"/>
        <v>0</v>
      </c>
      <c r="E172" s="7">
        <f t="shared" si="15"/>
        <v>0</v>
      </c>
      <c r="G172">
        <v>85.5</v>
      </c>
      <c r="H172">
        <v>38.1</v>
      </c>
      <c r="I172">
        <f t="shared" si="16"/>
        <v>8.815</v>
      </c>
      <c r="J172">
        <f t="shared" si="17"/>
        <v>8.150999999999998</v>
      </c>
      <c r="K172">
        <f t="shared" si="18"/>
        <v>8.482999999999999</v>
      </c>
    </row>
    <row r="173" spans="1:11" ht="12.75">
      <c r="A173" s="8">
        <v>158</v>
      </c>
      <c r="B173" s="13"/>
      <c r="C173" s="7" t="b">
        <f t="shared" si="19"/>
        <v>0</v>
      </c>
      <c r="D173" s="7">
        <f t="shared" si="14"/>
        <v>0</v>
      </c>
      <c r="E173" s="7">
        <f t="shared" si="15"/>
        <v>0</v>
      </c>
      <c r="G173">
        <v>88.6</v>
      </c>
      <c r="H173">
        <v>38.5</v>
      </c>
      <c r="I173">
        <f t="shared" si="16"/>
        <v>8.846</v>
      </c>
      <c r="J173">
        <f t="shared" si="17"/>
        <v>8.155</v>
      </c>
      <c r="K173">
        <f t="shared" si="18"/>
        <v>8.500499999999999</v>
      </c>
    </row>
    <row r="174" spans="1:11" ht="12.75">
      <c r="A174" s="8">
        <v>159</v>
      </c>
      <c r="B174" s="13"/>
      <c r="C174" s="7" t="b">
        <f t="shared" si="19"/>
        <v>0</v>
      </c>
      <c r="D174" s="7">
        <f t="shared" si="14"/>
        <v>0</v>
      </c>
      <c r="E174" s="7">
        <f t="shared" si="15"/>
        <v>0</v>
      </c>
      <c r="G174">
        <v>90.8</v>
      </c>
      <c r="H174">
        <v>40.4</v>
      </c>
      <c r="I174">
        <f t="shared" si="16"/>
        <v>8.868</v>
      </c>
      <c r="J174">
        <f t="shared" si="17"/>
        <v>8.174</v>
      </c>
      <c r="K174">
        <f t="shared" si="18"/>
        <v>8.521</v>
      </c>
    </row>
    <row r="175" spans="1:11" ht="12.75">
      <c r="A175" s="8">
        <v>160</v>
      </c>
      <c r="B175" s="13"/>
      <c r="C175" s="7" t="b">
        <f t="shared" si="19"/>
        <v>0</v>
      </c>
      <c r="D175" s="7">
        <f t="shared" si="14"/>
        <v>0</v>
      </c>
      <c r="E175" s="7">
        <f t="shared" si="15"/>
        <v>0</v>
      </c>
      <c r="G175">
        <v>93.2</v>
      </c>
      <c r="H175">
        <v>41.3</v>
      </c>
      <c r="I175">
        <f t="shared" si="16"/>
        <v>8.892</v>
      </c>
      <c r="J175">
        <f t="shared" si="17"/>
        <v>8.182999999999998</v>
      </c>
      <c r="K175">
        <f t="shared" si="18"/>
        <v>8.537499999999998</v>
      </c>
    </row>
    <row r="176" spans="1:11" ht="12.75">
      <c r="A176" s="8">
        <v>161</v>
      </c>
      <c r="B176" s="13"/>
      <c r="C176" s="7" t="b">
        <f t="shared" si="19"/>
        <v>0</v>
      </c>
      <c r="D176" s="7">
        <f t="shared" si="14"/>
        <v>0</v>
      </c>
      <c r="E176" s="7">
        <f t="shared" si="15"/>
        <v>0</v>
      </c>
      <c r="G176">
        <v>95.5</v>
      </c>
      <c r="H176">
        <v>43.1</v>
      </c>
      <c r="I176">
        <f t="shared" si="16"/>
        <v>8.915</v>
      </c>
      <c r="J176">
        <f t="shared" si="17"/>
        <v>8.200999999999999</v>
      </c>
      <c r="K176">
        <f t="shared" si="18"/>
        <v>8.558</v>
      </c>
    </row>
    <row r="177" spans="1:11" ht="12.75">
      <c r="A177" s="8">
        <v>162</v>
      </c>
      <c r="B177" s="13"/>
      <c r="C177" s="7" t="b">
        <f t="shared" si="19"/>
        <v>0</v>
      </c>
      <c r="D177" s="7">
        <f t="shared" si="14"/>
        <v>0</v>
      </c>
      <c r="E177" s="7">
        <f t="shared" si="15"/>
        <v>0</v>
      </c>
      <c r="G177">
        <v>99.4</v>
      </c>
      <c r="H177">
        <v>45.4</v>
      </c>
      <c r="I177">
        <f t="shared" si="16"/>
        <v>8.954</v>
      </c>
      <c r="J177">
        <f t="shared" si="17"/>
        <v>8.223999999999998</v>
      </c>
      <c r="K177">
        <f t="shared" si="18"/>
        <v>8.588999999999999</v>
      </c>
    </row>
    <row r="178" spans="1:11" ht="12.75">
      <c r="A178" s="8">
        <v>163</v>
      </c>
      <c r="B178" s="13"/>
      <c r="C178" s="7" t="b">
        <f t="shared" si="19"/>
        <v>0</v>
      </c>
      <c r="D178" s="7">
        <f t="shared" si="14"/>
        <v>0</v>
      </c>
      <c r="E178" s="7">
        <f t="shared" si="15"/>
        <v>0</v>
      </c>
      <c r="G178">
        <v>101.2</v>
      </c>
      <c r="H178">
        <v>50.1</v>
      </c>
      <c r="I178">
        <f t="shared" si="16"/>
        <v>8.972</v>
      </c>
      <c r="J178">
        <f t="shared" si="17"/>
        <v>8.270999999999999</v>
      </c>
      <c r="K178">
        <f t="shared" si="18"/>
        <v>8.6215</v>
      </c>
    </row>
    <row r="179" spans="1:11" ht="12.75">
      <c r="A179" s="8">
        <v>164</v>
      </c>
      <c r="B179" s="13"/>
      <c r="C179" s="7" t="b">
        <f t="shared" si="19"/>
        <v>0</v>
      </c>
      <c r="D179" s="7">
        <f t="shared" si="14"/>
        <v>0</v>
      </c>
      <c r="E179" s="7">
        <f t="shared" si="15"/>
        <v>0</v>
      </c>
      <c r="G179">
        <v>100.1</v>
      </c>
      <c r="H179">
        <v>53.2</v>
      </c>
      <c r="I179">
        <f t="shared" si="16"/>
        <v>8.961</v>
      </c>
      <c r="J179">
        <f t="shared" si="17"/>
        <v>8.302</v>
      </c>
      <c r="K179">
        <f t="shared" si="18"/>
        <v>8.631499999999999</v>
      </c>
    </row>
    <row r="180" spans="1:11" ht="12.75">
      <c r="A180" s="8">
        <v>165</v>
      </c>
      <c r="B180" s="13"/>
      <c r="C180" s="7" t="b">
        <f t="shared" si="19"/>
        <v>0</v>
      </c>
      <c r="D180" s="7">
        <f t="shared" si="14"/>
        <v>0</v>
      </c>
      <c r="E180" s="7">
        <f t="shared" si="15"/>
        <v>0</v>
      </c>
      <c r="G180">
        <v>100.5</v>
      </c>
      <c r="H180">
        <v>53.2</v>
      </c>
      <c r="I180">
        <f t="shared" si="16"/>
        <v>8.965</v>
      </c>
      <c r="J180">
        <f t="shared" si="17"/>
        <v>8.302</v>
      </c>
      <c r="K180">
        <f t="shared" si="18"/>
        <v>8.6335</v>
      </c>
    </row>
    <row r="181" spans="1:11" ht="12.75">
      <c r="A181" s="8">
        <v>166</v>
      </c>
      <c r="B181" s="13"/>
      <c r="C181" s="7" t="b">
        <f t="shared" si="19"/>
        <v>0</v>
      </c>
      <c r="D181" s="7">
        <f t="shared" si="14"/>
        <v>0</v>
      </c>
      <c r="E181" s="7">
        <f t="shared" si="15"/>
        <v>0</v>
      </c>
      <c r="G181">
        <v>101</v>
      </c>
      <c r="H181">
        <v>53.7</v>
      </c>
      <c r="I181">
        <f t="shared" si="16"/>
        <v>8.97</v>
      </c>
      <c r="J181">
        <f t="shared" si="17"/>
        <v>8.306999999999999</v>
      </c>
      <c r="K181">
        <f t="shared" si="18"/>
        <v>8.6385</v>
      </c>
    </row>
    <row r="182" spans="1:11" ht="12.75">
      <c r="A182" s="8">
        <v>167</v>
      </c>
      <c r="B182" s="13"/>
      <c r="C182" s="7" t="b">
        <f t="shared" si="19"/>
        <v>0</v>
      </c>
      <c r="D182" s="7">
        <f t="shared" si="14"/>
        <v>0</v>
      </c>
      <c r="E182" s="7">
        <f t="shared" si="15"/>
        <v>0</v>
      </c>
      <c r="G182">
        <v>101.1</v>
      </c>
      <c r="H182">
        <v>52.7</v>
      </c>
      <c r="I182">
        <f t="shared" si="16"/>
        <v>8.971</v>
      </c>
      <c r="J182">
        <f t="shared" si="17"/>
        <v>8.296999999999999</v>
      </c>
      <c r="K182">
        <f t="shared" si="18"/>
        <v>8.634</v>
      </c>
    </row>
    <row r="183" spans="1:11" ht="12.75">
      <c r="A183" s="8">
        <v>168</v>
      </c>
      <c r="B183" s="13"/>
      <c r="C183" s="7" t="b">
        <f t="shared" si="19"/>
        <v>0</v>
      </c>
      <c r="D183" s="7">
        <f t="shared" si="14"/>
        <v>0</v>
      </c>
      <c r="E183" s="7">
        <f t="shared" si="15"/>
        <v>0</v>
      </c>
      <c r="G183">
        <v>102.2</v>
      </c>
      <c r="H183">
        <v>52.2</v>
      </c>
      <c r="I183">
        <f t="shared" si="16"/>
        <v>8.982</v>
      </c>
      <c r="J183">
        <f t="shared" si="17"/>
        <v>8.291999999999998</v>
      </c>
      <c r="K183">
        <f t="shared" si="18"/>
        <v>8.636999999999999</v>
      </c>
    </row>
    <row r="184" spans="1:11" ht="12.75">
      <c r="A184" s="8">
        <v>169</v>
      </c>
      <c r="B184" s="13"/>
      <c r="C184" s="7" t="b">
        <f t="shared" si="19"/>
        <v>0</v>
      </c>
      <c r="D184" s="7">
        <f t="shared" si="14"/>
        <v>0</v>
      </c>
      <c r="E184" s="7">
        <f t="shared" si="15"/>
        <v>0</v>
      </c>
      <c r="G184">
        <v>102.6</v>
      </c>
      <c r="H184">
        <v>53.9</v>
      </c>
      <c r="I184">
        <f t="shared" si="16"/>
        <v>8.986</v>
      </c>
      <c r="J184">
        <f t="shared" si="17"/>
        <v>8.309</v>
      </c>
      <c r="K184">
        <f t="shared" si="18"/>
        <v>8.6475</v>
      </c>
    </row>
    <row r="185" spans="1:11" ht="12.75">
      <c r="A185" s="8">
        <v>170</v>
      </c>
      <c r="B185" s="13"/>
      <c r="C185" s="7" t="b">
        <f t="shared" si="19"/>
        <v>0</v>
      </c>
      <c r="D185" s="7">
        <f t="shared" si="14"/>
        <v>0</v>
      </c>
      <c r="E185" s="7">
        <f t="shared" si="15"/>
        <v>0</v>
      </c>
      <c r="G185">
        <v>101.7</v>
      </c>
      <c r="H185">
        <v>53.7</v>
      </c>
      <c r="I185">
        <f t="shared" si="16"/>
        <v>8.977</v>
      </c>
      <c r="J185">
        <f t="shared" si="17"/>
        <v>8.306999999999999</v>
      </c>
      <c r="K185">
        <f t="shared" si="18"/>
        <v>8.642</v>
      </c>
    </row>
    <row r="186" spans="1:11" ht="12.75">
      <c r="A186" s="8">
        <v>171</v>
      </c>
      <c r="B186" s="13"/>
      <c r="C186" s="7" t="b">
        <f t="shared" si="19"/>
        <v>0</v>
      </c>
      <c r="D186" s="7">
        <f t="shared" si="14"/>
        <v>0</v>
      </c>
      <c r="E186" s="7">
        <f t="shared" si="15"/>
        <v>0</v>
      </c>
      <c r="G186">
        <v>101.4</v>
      </c>
      <c r="H186">
        <v>53.3</v>
      </c>
      <c r="I186">
        <f t="shared" si="16"/>
        <v>8.974</v>
      </c>
      <c r="J186">
        <f t="shared" si="17"/>
        <v>8.302999999999999</v>
      </c>
      <c r="K186">
        <f t="shared" si="18"/>
        <v>8.6385</v>
      </c>
    </row>
    <row r="187" spans="1:11" ht="12.75">
      <c r="A187" s="8">
        <v>172</v>
      </c>
      <c r="B187" s="13"/>
      <c r="C187" s="7" t="b">
        <f t="shared" si="19"/>
        <v>0</v>
      </c>
      <c r="D187" s="7">
        <f t="shared" si="14"/>
        <v>0</v>
      </c>
      <c r="E187" s="7">
        <f t="shared" si="15"/>
        <v>0</v>
      </c>
      <c r="G187">
        <v>101.3</v>
      </c>
      <c r="H187">
        <v>51.4</v>
      </c>
      <c r="I187">
        <f t="shared" si="16"/>
        <v>8.972999999999999</v>
      </c>
      <c r="J187">
        <f t="shared" si="17"/>
        <v>8.283999999999999</v>
      </c>
      <c r="K187">
        <f t="shared" si="18"/>
        <v>8.628499999999999</v>
      </c>
    </row>
    <row r="188" spans="1:11" ht="12.75">
      <c r="A188" s="8">
        <v>173</v>
      </c>
      <c r="B188" s="13"/>
      <c r="C188" s="7" t="b">
        <f t="shared" si="19"/>
        <v>0</v>
      </c>
      <c r="D188" s="7">
        <f t="shared" si="14"/>
        <v>0</v>
      </c>
      <c r="E188" s="7">
        <f t="shared" si="15"/>
        <v>0</v>
      </c>
      <c r="G188">
        <v>100.3</v>
      </c>
      <c r="H188">
        <v>49.7</v>
      </c>
      <c r="I188">
        <f t="shared" si="16"/>
        <v>8.963</v>
      </c>
      <c r="J188">
        <f t="shared" si="17"/>
        <v>8.267</v>
      </c>
      <c r="K188">
        <f t="shared" si="18"/>
        <v>8.614999999999998</v>
      </c>
    </row>
    <row r="189" spans="1:11" ht="12.75">
      <c r="A189" s="8">
        <v>174</v>
      </c>
      <c r="B189" s="13"/>
      <c r="C189" s="7" t="b">
        <f t="shared" si="19"/>
        <v>0</v>
      </c>
      <c r="D189" s="7">
        <f t="shared" si="14"/>
        <v>0</v>
      </c>
      <c r="E189" s="7">
        <f t="shared" si="15"/>
        <v>0</v>
      </c>
      <c r="G189">
        <v>99.3</v>
      </c>
      <c r="H189">
        <v>48.5</v>
      </c>
      <c r="I189">
        <f t="shared" si="16"/>
        <v>8.953</v>
      </c>
      <c r="J189">
        <f t="shared" si="17"/>
        <v>8.254999999999999</v>
      </c>
      <c r="K189">
        <f t="shared" si="18"/>
        <v>8.604</v>
      </c>
    </row>
    <row r="190" spans="1:11" ht="12.75">
      <c r="A190" s="8">
        <v>175</v>
      </c>
      <c r="B190" s="13"/>
      <c r="C190" s="7" t="b">
        <f t="shared" si="19"/>
        <v>0</v>
      </c>
      <c r="D190" s="7">
        <f t="shared" si="14"/>
        <v>0</v>
      </c>
      <c r="E190" s="7">
        <f t="shared" si="15"/>
        <v>0</v>
      </c>
      <c r="G190">
        <v>99.5</v>
      </c>
      <c r="H190">
        <v>47.8</v>
      </c>
      <c r="I190">
        <f t="shared" si="16"/>
        <v>8.955</v>
      </c>
      <c r="J190">
        <f t="shared" si="17"/>
        <v>8.248</v>
      </c>
      <c r="K190">
        <f t="shared" si="18"/>
        <v>8.6015</v>
      </c>
    </row>
    <row r="191" spans="1:11" ht="12.75">
      <c r="A191" s="8">
        <v>176</v>
      </c>
      <c r="B191" s="13"/>
      <c r="C191" s="7" t="b">
        <f t="shared" si="19"/>
        <v>0</v>
      </c>
      <c r="D191" s="7">
        <f t="shared" si="14"/>
        <v>0</v>
      </c>
      <c r="E191" s="7">
        <f t="shared" si="15"/>
        <v>0</v>
      </c>
      <c r="G191">
        <v>99.2</v>
      </c>
      <c r="H191">
        <v>47.7</v>
      </c>
      <c r="I191">
        <f t="shared" si="16"/>
        <v>8.952</v>
      </c>
      <c r="J191">
        <f t="shared" si="17"/>
        <v>8.246999999999998</v>
      </c>
      <c r="K191">
        <f t="shared" si="18"/>
        <v>8.599499999999999</v>
      </c>
    </row>
    <row r="192" spans="1:11" ht="12.75">
      <c r="A192" s="8">
        <v>177</v>
      </c>
      <c r="B192" s="13"/>
      <c r="C192" s="7" t="b">
        <f t="shared" si="19"/>
        <v>0</v>
      </c>
      <c r="D192" s="7">
        <f t="shared" si="14"/>
        <v>0</v>
      </c>
      <c r="E192" s="7">
        <f t="shared" si="15"/>
        <v>0</v>
      </c>
      <c r="G192">
        <v>99</v>
      </c>
      <c r="H192">
        <v>46.7</v>
      </c>
      <c r="I192">
        <f t="shared" si="16"/>
        <v>8.95</v>
      </c>
      <c r="J192">
        <f t="shared" si="17"/>
        <v>8.236999999999998</v>
      </c>
      <c r="K192">
        <f t="shared" si="18"/>
        <v>8.593499999999999</v>
      </c>
    </row>
    <row r="193" spans="1:11" ht="12.75">
      <c r="A193" s="8">
        <v>178</v>
      </c>
      <c r="B193" s="13"/>
      <c r="C193" s="7" t="b">
        <f t="shared" si="19"/>
        <v>0</v>
      </c>
      <c r="D193" s="7">
        <f t="shared" si="14"/>
        <v>0</v>
      </c>
      <c r="E193" s="7">
        <f t="shared" si="15"/>
        <v>0</v>
      </c>
      <c r="G193">
        <v>99.2</v>
      </c>
      <c r="H193">
        <v>46.6</v>
      </c>
      <c r="I193">
        <f t="shared" si="16"/>
        <v>8.952</v>
      </c>
      <c r="J193">
        <f t="shared" si="17"/>
        <v>8.235999999999999</v>
      </c>
      <c r="K193">
        <f t="shared" si="18"/>
        <v>8.594</v>
      </c>
    </row>
    <row r="194" spans="1:11" ht="12.75">
      <c r="A194" s="8">
        <v>179</v>
      </c>
      <c r="B194" s="13"/>
      <c r="C194" s="7" t="b">
        <f t="shared" si="19"/>
        <v>0</v>
      </c>
      <c r="D194" s="7">
        <f t="shared" si="14"/>
        <v>0</v>
      </c>
      <c r="E194" s="7">
        <f t="shared" si="15"/>
        <v>0</v>
      </c>
      <c r="G194">
        <v>101.7</v>
      </c>
      <c r="H194">
        <v>47.4</v>
      </c>
      <c r="I194">
        <f t="shared" si="16"/>
        <v>8.977</v>
      </c>
      <c r="J194">
        <f t="shared" si="17"/>
        <v>8.243999999999998</v>
      </c>
      <c r="K194">
        <f t="shared" si="18"/>
        <v>8.610499999999998</v>
      </c>
    </row>
    <row r="195" spans="1:11" ht="12.75">
      <c r="A195" s="8">
        <v>180</v>
      </c>
      <c r="B195" s="13"/>
      <c r="C195" s="7" t="b">
        <f t="shared" si="19"/>
        <v>0</v>
      </c>
      <c r="D195" s="7">
        <f t="shared" si="14"/>
        <v>0</v>
      </c>
      <c r="E195" s="7">
        <f t="shared" si="15"/>
        <v>0</v>
      </c>
      <c r="G195">
        <v>103.1</v>
      </c>
      <c r="H195">
        <v>49.2</v>
      </c>
      <c r="I195">
        <f t="shared" si="16"/>
        <v>8.991</v>
      </c>
      <c r="J195">
        <f t="shared" si="17"/>
        <v>8.261999999999999</v>
      </c>
      <c r="K195">
        <f t="shared" si="18"/>
        <v>8.6265</v>
      </c>
    </row>
    <row r="196" spans="1:11" ht="12.75">
      <c r="A196" s="8">
        <v>181</v>
      </c>
      <c r="B196" s="13"/>
      <c r="C196" s="7" t="b">
        <f t="shared" si="19"/>
        <v>0</v>
      </c>
      <c r="D196" s="7">
        <f t="shared" si="14"/>
        <v>0</v>
      </c>
      <c r="E196" s="7">
        <f t="shared" si="15"/>
        <v>0</v>
      </c>
      <c r="G196">
        <v>103</v>
      </c>
      <c r="H196">
        <v>51.5</v>
      </c>
      <c r="I196">
        <f t="shared" si="16"/>
        <v>8.99</v>
      </c>
      <c r="J196">
        <f t="shared" si="17"/>
        <v>8.284999999999998</v>
      </c>
      <c r="K196">
        <f t="shared" si="18"/>
        <v>8.6375</v>
      </c>
    </row>
    <row r="197" spans="1:11" ht="12.75">
      <c r="A197" s="8">
        <v>182</v>
      </c>
      <c r="B197" s="13"/>
      <c r="C197" s="7" t="b">
        <f t="shared" si="19"/>
        <v>0</v>
      </c>
      <c r="D197" s="7">
        <f t="shared" si="14"/>
        <v>0</v>
      </c>
      <c r="E197" s="7">
        <f t="shared" si="15"/>
        <v>0</v>
      </c>
      <c r="G197">
        <v>102.5</v>
      </c>
      <c r="H197">
        <v>52.8</v>
      </c>
      <c r="I197">
        <f t="shared" si="16"/>
        <v>8.985</v>
      </c>
      <c r="J197">
        <f t="shared" si="17"/>
        <v>8.297999999999998</v>
      </c>
      <c r="K197">
        <f t="shared" si="18"/>
        <v>8.641499999999999</v>
      </c>
    </row>
    <row r="198" spans="1:11" ht="12.75">
      <c r="A198" s="8">
        <v>183</v>
      </c>
      <c r="B198" s="13"/>
      <c r="C198" s="7" t="b">
        <f t="shared" si="19"/>
        <v>0</v>
      </c>
      <c r="D198" s="7">
        <f t="shared" si="14"/>
        <v>0</v>
      </c>
      <c r="E198" s="7">
        <f t="shared" si="15"/>
        <v>0</v>
      </c>
      <c r="G198">
        <v>103.3</v>
      </c>
      <c r="H198">
        <v>53.4</v>
      </c>
      <c r="I198">
        <f t="shared" si="16"/>
        <v>8.993</v>
      </c>
      <c r="J198">
        <f t="shared" si="17"/>
        <v>8.303999999999998</v>
      </c>
      <c r="K198">
        <f t="shared" si="18"/>
        <v>8.648499999999999</v>
      </c>
    </row>
    <row r="199" spans="1:11" ht="12.75">
      <c r="A199" s="8">
        <v>184</v>
      </c>
      <c r="B199" s="13"/>
      <c r="C199" s="7" t="b">
        <f t="shared" si="19"/>
        <v>0</v>
      </c>
      <c r="D199" s="7">
        <f t="shared" si="14"/>
        <v>0</v>
      </c>
      <c r="E199" s="7">
        <f t="shared" si="15"/>
        <v>0</v>
      </c>
      <c r="G199">
        <v>107.6</v>
      </c>
      <c r="H199">
        <v>55.4</v>
      </c>
      <c r="I199">
        <f t="shared" si="16"/>
        <v>9.036</v>
      </c>
      <c r="J199">
        <f t="shared" si="17"/>
        <v>8.323999999999998</v>
      </c>
      <c r="K199">
        <f t="shared" si="18"/>
        <v>8.68</v>
      </c>
    </row>
    <row r="200" spans="1:11" ht="12.75">
      <c r="A200" s="8">
        <v>185</v>
      </c>
      <c r="B200" s="13"/>
      <c r="C200" s="7" t="b">
        <f t="shared" si="19"/>
        <v>0</v>
      </c>
      <c r="D200" s="7">
        <f t="shared" si="14"/>
        <v>0</v>
      </c>
      <c r="E200" s="7">
        <f t="shared" si="15"/>
        <v>0</v>
      </c>
      <c r="G200">
        <v>108.6</v>
      </c>
      <c r="H200">
        <v>72.7</v>
      </c>
      <c r="I200">
        <f t="shared" si="16"/>
        <v>9.046</v>
      </c>
      <c r="J200">
        <f t="shared" si="17"/>
        <v>8.496999999999998</v>
      </c>
      <c r="K200">
        <f t="shared" si="18"/>
        <v>8.7715</v>
      </c>
    </row>
    <row r="201" spans="1:11" ht="12.75">
      <c r="A201" s="8">
        <v>186</v>
      </c>
      <c r="B201" s="13"/>
      <c r="C201" s="7" t="b">
        <f t="shared" si="19"/>
        <v>0</v>
      </c>
      <c r="D201" s="7">
        <f t="shared" si="14"/>
        <v>0</v>
      </c>
      <c r="E201" s="7">
        <f t="shared" si="15"/>
        <v>0</v>
      </c>
      <c r="G201">
        <v>105.7</v>
      </c>
      <c r="H201">
        <v>75.8</v>
      </c>
      <c r="I201">
        <f t="shared" si="16"/>
        <v>9.017</v>
      </c>
      <c r="J201">
        <f t="shared" si="17"/>
        <v>8.527999999999999</v>
      </c>
      <c r="K201">
        <f t="shared" si="18"/>
        <v>8.772499999999999</v>
      </c>
    </row>
    <row r="202" spans="1:11" ht="12.75">
      <c r="A202" s="8">
        <v>187</v>
      </c>
      <c r="B202" s="13"/>
      <c r="C202" s="7" t="b">
        <f t="shared" si="19"/>
        <v>0</v>
      </c>
      <c r="D202" s="7">
        <f t="shared" si="14"/>
        <v>0</v>
      </c>
      <c r="E202" s="7">
        <f t="shared" si="15"/>
        <v>0</v>
      </c>
      <c r="G202">
        <v>107.8</v>
      </c>
      <c r="H202">
        <v>77.4</v>
      </c>
      <c r="I202">
        <f t="shared" si="16"/>
        <v>9.038</v>
      </c>
      <c r="J202">
        <f t="shared" si="17"/>
        <v>8.543999999999999</v>
      </c>
      <c r="K202">
        <f t="shared" si="18"/>
        <v>8.791</v>
      </c>
    </row>
    <row r="203" spans="1:11" ht="12.75">
      <c r="A203" s="8">
        <v>188</v>
      </c>
      <c r="B203" s="13"/>
      <c r="C203" s="7" t="b">
        <f t="shared" si="19"/>
        <v>0</v>
      </c>
      <c r="D203" s="7">
        <f t="shared" si="14"/>
        <v>0</v>
      </c>
      <c r="E203" s="7">
        <f t="shared" si="15"/>
        <v>0</v>
      </c>
      <c r="G203">
        <v>106.9</v>
      </c>
      <c r="H203">
        <v>77</v>
      </c>
      <c r="I203">
        <f t="shared" si="16"/>
        <v>9.029</v>
      </c>
      <c r="J203">
        <f t="shared" si="17"/>
        <v>8.54</v>
      </c>
      <c r="K203">
        <f t="shared" si="18"/>
        <v>8.7845</v>
      </c>
    </row>
    <row r="204" spans="1:11" ht="12.75">
      <c r="A204" s="8">
        <v>189</v>
      </c>
      <c r="B204" s="13"/>
      <c r="C204" s="7" t="b">
        <f t="shared" si="19"/>
        <v>0</v>
      </c>
      <c r="D204" s="7">
        <f t="shared" si="14"/>
        <v>0</v>
      </c>
      <c r="E204" s="7">
        <f t="shared" si="15"/>
        <v>0</v>
      </c>
      <c r="G204">
        <v>106.6</v>
      </c>
      <c r="H204">
        <v>76.6</v>
      </c>
      <c r="I204">
        <f t="shared" si="16"/>
        <v>9.026</v>
      </c>
      <c r="J204">
        <f t="shared" si="17"/>
        <v>8.535999999999998</v>
      </c>
      <c r="K204">
        <f t="shared" si="18"/>
        <v>8.780999999999999</v>
      </c>
    </row>
    <row r="205" spans="1:11" ht="12.75">
      <c r="A205" s="8">
        <v>190</v>
      </c>
      <c r="B205" s="13"/>
      <c r="C205" s="7" t="b">
        <f t="shared" si="19"/>
        <v>0</v>
      </c>
      <c r="D205" s="7">
        <f t="shared" si="14"/>
        <v>0</v>
      </c>
      <c r="E205" s="7">
        <f t="shared" si="15"/>
        <v>0</v>
      </c>
      <c r="G205">
        <v>106.3</v>
      </c>
      <c r="H205">
        <v>76.9</v>
      </c>
      <c r="I205">
        <f t="shared" si="16"/>
        <v>9.023</v>
      </c>
      <c r="J205">
        <f t="shared" si="17"/>
        <v>8.538999999999998</v>
      </c>
      <c r="K205">
        <f t="shared" si="18"/>
        <v>8.780999999999999</v>
      </c>
    </row>
    <row r="206" spans="1:11" ht="12.75">
      <c r="A206" s="8">
        <v>191</v>
      </c>
      <c r="B206" s="13"/>
      <c r="C206" s="7" t="b">
        <f t="shared" si="19"/>
        <v>0</v>
      </c>
      <c r="D206" s="7">
        <f t="shared" si="14"/>
        <v>0</v>
      </c>
      <c r="E206" s="7">
        <f t="shared" si="15"/>
        <v>0</v>
      </c>
      <c r="G206">
        <v>105.8</v>
      </c>
      <c r="H206">
        <v>75.7</v>
      </c>
      <c r="I206">
        <f t="shared" si="16"/>
        <v>9.018</v>
      </c>
      <c r="J206">
        <f t="shared" si="17"/>
        <v>8.527</v>
      </c>
      <c r="K206">
        <f t="shared" si="18"/>
        <v>8.7725</v>
      </c>
    </row>
    <row r="207" spans="1:11" ht="12.75">
      <c r="A207" s="8">
        <v>192</v>
      </c>
      <c r="B207" s="13"/>
      <c r="C207" s="7" t="b">
        <f t="shared" si="19"/>
        <v>0</v>
      </c>
      <c r="D207" s="7">
        <f t="shared" si="14"/>
        <v>0</v>
      </c>
      <c r="E207" s="7">
        <f t="shared" si="15"/>
        <v>0</v>
      </c>
      <c r="G207">
        <v>105.5</v>
      </c>
      <c r="H207">
        <v>74</v>
      </c>
      <c r="I207">
        <f t="shared" si="16"/>
        <v>9.015</v>
      </c>
      <c r="J207">
        <f t="shared" si="17"/>
        <v>8.509999999999998</v>
      </c>
      <c r="K207">
        <f t="shared" si="18"/>
        <v>8.7625</v>
      </c>
    </row>
    <row r="208" spans="1:11" ht="12.75">
      <c r="A208" s="8">
        <v>193</v>
      </c>
      <c r="B208" s="13"/>
      <c r="C208" s="7" t="b">
        <f t="shared" si="19"/>
        <v>0</v>
      </c>
      <c r="D208" s="7">
        <f aca="true" t="shared" si="20" ref="D208:D270">IF(AND(ISNUMBER(B208),B208&lt;wet),1,0)</f>
        <v>0</v>
      </c>
      <c r="E208" s="7">
        <f aca="true" t="shared" si="21" ref="E208:E270">IF(AND(ISNUMBER(B208),B208&gt;dry),1,0)</f>
        <v>0</v>
      </c>
      <c r="G208">
        <v>105.4</v>
      </c>
      <c r="H208">
        <v>72.5</v>
      </c>
      <c r="I208">
        <f aca="true" t="shared" si="22" ref="I208:I270">G$13-G$14/100+G208/100</f>
        <v>9.014</v>
      </c>
      <c r="J208">
        <f aca="true" t="shared" si="23" ref="J208:J270">H$13-H$14/100+H208/100</f>
        <v>8.495</v>
      </c>
      <c r="K208">
        <f aca="true" t="shared" si="24" ref="K208:K270">(I208+J208)/2</f>
        <v>8.7545</v>
      </c>
    </row>
    <row r="209" spans="1:11" ht="12.75">
      <c r="A209" s="8">
        <v>194</v>
      </c>
      <c r="B209" s="13"/>
      <c r="C209" s="7" t="b">
        <f aca="true" t="shared" si="25" ref="C209:C270">ISNUMBER(B209)</f>
        <v>0</v>
      </c>
      <c r="D209" s="7">
        <f t="shared" si="20"/>
        <v>0</v>
      </c>
      <c r="E209" s="7">
        <f t="shared" si="21"/>
        <v>0</v>
      </c>
      <c r="G209">
        <v>105.1</v>
      </c>
      <c r="H209">
        <v>70.9</v>
      </c>
      <c r="I209">
        <f t="shared" si="22"/>
        <v>9.011</v>
      </c>
      <c r="J209">
        <f t="shared" si="23"/>
        <v>8.479</v>
      </c>
      <c r="K209">
        <f t="shared" si="24"/>
        <v>8.745</v>
      </c>
    </row>
    <row r="210" spans="1:11" ht="12.75">
      <c r="A210" s="8">
        <v>195</v>
      </c>
      <c r="B210" s="13"/>
      <c r="C210" s="7" t="b">
        <f t="shared" si="25"/>
        <v>0</v>
      </c>
      <c r="D210" s="7">
        <f t="shared" si="20"/>
        <v>0</v>
      </c>
      <c r="E210" s="7">
        <f t="shared" si="21"/>
        <v>0</v>
      </c>
      <c r="G210">
        <v>104.6</v>
      </c>
      <c r="H210">
        <v>69.5</v>
      </c>
      <c r="I210">
        <f t="shared" si="22"/>
        <v>9.006</v>
      </c>
      <c r="J210">
        <f t="shared" si="23"/>
        <v>8.464999999999998</v>
      </c>
      <c r="K210">
        <f t="shared" si="24"/>
        <v>8.735499999999998</v>
      </c>
    </row>
    <row r="211" spans="1:11" ht="12.75">
      <c r="A211" s="8">
        <v>196</v>
      </c>
      <c r="B211" s="13"/>
      <c r="C211" s="7" t="b">
        <f t="shared" si="25"/>
        <v>0</v>
      </c>
      <c r="D211" s="7">
        <f t="shared" si="20"/>
        <v>0</v>
      </c>
      <c r="E211" s="7">
        <f t="shared" si="21"/>
        <v>0</v>
      </c>
      <c r="G211">
        <v>104.8</v>
      </c>
      <c r="H211">
        <v>68.4</v>
      </c>
      <c r="I211">
        <f t="shared" si="22"/>
        <v>9.008</v>
      </c>
      <c r="J211">
        <f t="shared" si="23"/>
        <v>8.453999999999999</v>
      </c>
      <c r="K211">
        <f t="shared" si="24"/>
        <v>8.730999999999998</v>
      </c>
    </row>
    <row r="212" spans="1:11" ht="12.75">
      <c r="A212" s="8">
        <v>197</v>
      </c>
      <c r="B212" s="13"/>
      <c r="C212" s="7" t="b">
        <f t="shared" si="25"/>
        <v>0</v>
      </c>
      <c r="D212" s="7">
        <f t="shared" si="20"/>
        <v>0</v>
      </c>
      <c r="E212" s="7">
        <f t="shared" si="21"/>
        <v>0</v>
      </c>
      <c r="G212">
        <v>104.4</v>
      </c>
      <c r="H212">
        <v>68.2</v>
      </c>
      <c r="I212">
        <f t="shared" si="22"/>
        <v>9.004</v>
      </c>
      <c r="J212">
        <f t="shared" si="23"/>
        <v>8.451999999999998</v>
      </c>
      <c r="K212">
        <f t="shared" si="24"/>
        <v>8.727999999999998</v>
      </c>
    </row>
    <row r="213" spans="1:11" ht="12.75">
      <c r="A213" s="8">
        <v>198</v>
      </c>
      <c r="B213" s="13"/>
      <c r="C213" s="7" t="b">
        <f t="shared" si="25"/>
        <v>0</v>
      </c>
      <c r="D213" s="7">
        <f t="shared" si="20"/>
        <v>0</v>
      </c>
      <c r="E213" s="7">
        <f t="shared" si="21"/>
        <v>0</v>
      </c>
      <c r="G213">
        <v>104.9</v>
      </c>
      <c r="H213">
        <v>67.9</v>
      </c>
      <c r="I213">
        <f t="shared" si="22"/>
        <v>9.009</v>
      </c>
      <c r="J213">
        <f t="shared" si="23"/>
        <v>8.448999999999998</v>
      </c>
      <c r="K213">
        <f t="shared" si="24"/>
        <v>8.729</v>
      </c>
    </row>
    <row r="214" spans="1:11" ht="12.75">
      <c r="A214" s="8">
        <v>199</v>
      </c>
      <c r="B214" s="13"/>
      <c r="C214" s="7" t="b">
        <f t="shared" si="25"/>
        <v>0</v>
      </c>
      <c r="D214" s="7">
        <f t="shared" si="20"/>
        <v>0</v>
      </c>
      <c r="E214" s="7">
        <f t="shared" si="21"/>
        <v>0</v>
      </c>
      <c r="G214">
        <v>105</v>
      </c>
      <c r="H214">
        <v>70.4</v>
      </c>
      <c r="I214">
        <f t="shared" si="22"/>
        <v>9.01</v>
      </c>
      <c r="J214">
        <f t="shared" si="23"/>
        <v>8.473999999999998</v>
      </c>
      <c r="K214">
        <f t="shared" si="24"/>
        <v>8.741999999999999</v>
      </c>
    </row>
    <row r="215" spans="1:11" ht="12.75">
      <c r="A215" s="8">
        <v>200</v>
      </c>
      <c r="B215" s="13"/>
      <c r="C215" s="7" t="b">
        <f t="shared" si="25"/>
        <v>0</v>
      </c>
      <c r="D215" s="7">
        <f t="shared" si="20"/>
        <v>0</v>
      </c>
      <c r="E215" s="7">
        <f t="shared" si="21"/>
        <v>0</v>
      </c>
      <c r="G215">
        <v>105.2</v>
      </c>
      <c r="H215">
        <v>72.3</v>
      </c>
      <c r="I215">
        <f t="shared" si="22"/>
        <v>9.012</v>
      </c>
      <c r="J215">
        <f t="shared" si="23"/>
        <v>8.492999999999999</v>
      </c>
      <c r="K215">
        <f t="shared" si="24"/>
        <v>8.7525</v>
      </c>
    </row>
    <row r="216" spans="1:11" ht="12.75">
      <c r="A216" s="8">
        <v>201</v>
      </c>
      <c r="B216" s="13"/>
      <c r="C216" s="7" t="b">
        <f t="shared" si="25"/>
        <v>0</v>
      </c>
      <c r="D216" s="7">
        <f t="shared" si="20"/>
        <v>0</v>
      </c>
      <c r="E216" s="7">
        <f t="shared" si="21"/>
        <v>0</v>
      </c>
      <c r="G216">
        <v>105.4</v>
      </c>
      <c r="H216">
        <v>73.2</v>
      </c>
      <c r="I216">
        <f t="shared" si="22"/>
        <v>9.014</v>
      </c>
      <c r="J216">
        <f t="shared" si="23"/>
        <v>8.501999999999999</v>
      </c>
      <c r="K216">
        <f t="shared" si="24"/>
        <v>8.758</v>
      </c>
    </row>
    <row r="217" spans="1:11" ht="12.75">
      <c r="A217" s="8">
        <v>202</v>
      </c>
      <c r="B217" s="13"/>
      <c r="C217" s="7" t="b">
        <f t="shared" si="25"/>
        <v>0</v>
      </c>
      <c r="D217" s="7">
        <f t="shared" si="20"/>
        <v>0</v>
      </c>
      <c r="E217" s="7">
        <f t="shared" si="21"/>
        <v>0</v>
      </c>
      <c r="G217">
        <v>105.3</v>
      </c>
      <c r="H217">
        <v>74.4</v>
      </c>
      <c r="I217">
        <f t="shared" si="22"/>
        <v>9.013</v>
      </c>
      <c r="J217">
        <f t="shared" si="23"/>
        <v>8.514</v>
      </c>
      <c r="K217">
        <f t="shared" si="24"/>
        <v>8.7635</v>
      </c>
    </row>
    <row r="218" spans="1:11" ht="12.75">
      <c r="A218" s="8">
        <v>203</v>
      </c>
      <c r="B218" s="13"/>
      <c r="C218" s="7" t="b">
        <f t="shared" si="25"/>
        <v>0</v>
      </c>
      <c r="D218" s="7">
        <f t="shared" si="20"/>
        <v>0</v>
      </c>
      <c r="E218" s="7">
        <f t="shared" si="21"/>
        <v>0</v>
      </c>
      <c r="G218">
        <v>104.3</v>
      </c>
      <c r="H218">
        <v>74.3</v>
      </c>
      <c r="I218">
        <f t="shared" si="22"/>
        <v>9.003</v>
      </c>
      <c r="J218">
        <f t="shared" si="23"/>
        <v>8.512999999999998</v>
      </c>
      <c r="K218">
        <f t="shared" si="24"/>
        <v>8.758</v>
      </c>
    </row>
    <row r="219" spans="1:11" ht="12.75">
      <c r="A219" s="8">
        <v>204</v>
      </c>
      <c r="B219" s="13"/>
      <c r="C219" s="7" t="b">
        <f t="shared" si="25"/>
        <v>0</v>
      </c>
      <c r="D219" s="7">
        <f t="shared" si="20"/>
        <v>0</v>
      </c>
      <c r="E219" s="7">
        <f t="shared" si="21"/>
        <v>0</v>
      </c>
      <c r="G219">
        <v>104.1</v>
      </c>
      <c r="H219">
        <v>73.6</v>
      </c>
      <c r="I219">
        <f t="shared" si="22"/>
        <v>9.001</v>
      </c>
      <c r="J219">
        <f t="shared" si="23"/>
        <v>8.505999999999998</v>
      </c>
      <c r="K219">
        <f t="shared" si="24"/>
        <v>8.753499999999999</v>
      </c>
    </row>
    <row r="220" spans="1:11" ht="12.75">
      <c r="A220" s="8">
        <v>205</v>
      </c>
      <c r="B220" s="13"/>
      <c r="C220" s="7" t="b">
        <f t="shared" si="25"/>
        <v>0</v>
      </c>
      <c r="D220" s="7">
        <f t="shared" si="20"/>
        <v>0</v>
      </c>
      <c r="E220" s="7">
        <f t="shared" si="21"/>
        <v>0</v>
      </c>
      <c r="G220">
        <v>103.8</v>
      </c>
      <c r="H220">
        <v>73.1</v>
      </c>
      <c r="I220">
        <f t="shared" si="22"/>
        <v>8.998</v>
      </c>
      <c r="J220">
        <f t="shared" si="23"/>
        <v>8.501</v>
      </c>
      <c r="K220">
        <f t="shared" si="24"/>
        <v>8.7495</v>
      </c>
    </row>
    <row r="221" spans="1:11" ht="12.75">
      <c r="A221" s="8">
        <v>206</v>
      </c>
      <c r="B221" s="13"/>
      <c r="C221" s="7" t="b">
        <f t="shared" si="25"/>
        <v>0</v>
      </c>
      <c r="D221" s="7">
        <f t="shared" si="20"/>
        <v>0</v>
      </c>
      <c r="E221" s="7">
        <f t="shared" si="21"/>
        <v>0</v>
      </c>
      <c r="G221">
        <v>104.8</v>
      </c>
      <c r="H221">
        <v>72.3</v>
      </c>
      <c r="I221">
        <f t="shared" si="22"/>
        <v>9.008</v>
      </c>
      <c r="J221">
        <f t="shared" si="23"/>
        <v>8.492999999999999</v>
      </c>
      <c r="K221">
        <f t="shared" si="24"/>
        <v>8.750499999999999</v>
      </c>
    </row>
    <row r="222" spans="1:11" ht="12.75">
      <c r="A222" s="8">
        <v>207</v>
      </c>
      <c r="B222" s="13"/>
      <c r="C222" s="7" t="b">
        <f t="shared" si="25"/>
        <v>0</v>
      </c>
      <c r="D222" s="7">
        <f t="shared" si="20"/>
        <v>0</v>
      </c>
      <c r="E222" s="7">
        <f t="shared" si="21"/>
        <v>0</v>
      </c>
      <c r="G222">
        <v>104.5</v>
      </c>
      <c r="H222">
        <v>71.7</v>
      </c>
      <c r="I222">
        <f t="shared" si="22"/>
        <v>9.004999999999999</v>
      </c>
      <c r="J222">
        <f t="shared" si="23"/>
        <v>8.486999999999998</v>
      </c>
      <c r="K222">
        <f t="shared" si="24"/>
        <v>8.745999999999999</v>
      </c>
    </row>
    <row r="223" spans="1:11" ht="12.75">
      <c r="A223" s="8">
        <v>208</v>
      </c>
      <c r="B223" s="13"/>
      <c r="C223" s="7" t="b">
        <f t="shared" si="25"/>
        <v>0</v>
      </c>
      <c r="D223" s="7">
        <f t="shared" si="20"/>
        <v>0</v>
      </c>
      <c r="E223" s="7">
        <f t="shared" si="21"/>
        <v>0</v>
      </c>
      <c r="G223">
        <v>104.2</v>
      </c>
      <c r="H223">
        <v>71.9</v>
      </c>
      <c r="I223">
        <f t="shared" si="22"/>
        <v>9.002</v>
      </c>
      <c r="J223">
        <f t="shared" si="23"/>
        <v>8.488999999999999</v>
      </c>
      <c r="K223">
        <f t="shared" si="24"/>
        <v>8.7455</v>
      </c>
    </row>
    <row r="224" spans="1:11" ht="12.75">
      <c r="A224" s="8">
        <v>209</v>
      </c>
      <c r="B224" s="13"/>
      <c r="C224" s="7" t="b">
        <f t="shared" si="25"/>
        <v>0</v>
      </c>
      <c r="D224" s="7">
        <f t="shared" si="20"/>
        <v>0</v>
      </c>
      <c r="E224" s="7">
        <f t="shared" si="21"/>
        <v>0</v>
      </c>
      <c r="G224">
        <v>104.5</v>
      </c>
      <c r="H224">
        <v>72.5</v>
      </c>
      <c r="I224">
        <f t="shared" si="22"/>
        <v>9.004999999999999</v>
      </c>
      <c r="J224">
        <f t="shared" si="23"/>
        <v>8.495</v>
      </c>
      <c r="K224">
        <f t="shared" si="24"/>
        <v>8.75</v>
      </c>
    </row>
    <row r="225" spans="1:11" ht="12.75">
      <c r="A225" s="8">
        <v>210</v>
      </c>
      <c r="B225" s="13"/>
      <c r="C225" s="7" t="b">
        <f t="shared" si="25"/>
        <v>0</v>
      </c>
      <c r="D225" s="7">
        <f t="shared" si="20"/>
        <v>0</v>
      </c>
      <c r="E225" s="7">
        <f t="shared" si="21"/>
        <v>0</v>
      </c>
      <c r="G225">
        <v>104.4</v>
      </c>
      <c r="H225">
        <v>72.2</v>
      </c>
      <c r="I225">
        <f t="shared" si="22"/>
        <v>9.004</v>
      </c>
      <c r="J225">
        <f t="shared" si="23"/>
        <v>8.491999999999999</v>
      </c>
      <c r="K225">
        <f t="shared" si="24"/>
        <v>8.748</v>
      </c>
    </row>
    <row r="226" spans="1:11" ht="12.75">
      <c r="A226" s="8">
        <v>211</v>
      </c>
      <c r="B226" s="13"/>
      <c r="C226" s="7" t="b">
        <f t="shared" si="25"/>
        <v>0</v>
      </c>
      <c r="D226" s="7">
        <f t="shared" si="20"/>
        <v>0</v>
      </c>
      <c r="E226" s="7">
        <f t="shared" si="21"/>
        <v>0</v>
      </c>
      <c r="G226">
        <v>103.9</v>
      </c>
      <c r="H226">
        <v>73.7</v>
      </c>
      <c r="I226">
        <f t="shared" si="22"/>
        <v>8.999</v>
      </c>
      <c r="J226">
        <f t="shared" si="23"/>
        <v>8.506999999999998</v>
      </c>
      <c r="K226">
        <f t="shared" si="24"/>
        <v>8.753</v>
      </c>
    </row>
    <row r="227" spans="1:11" ht="12.75">
      <c r="A227" s="8">
        <v>212</v>
      </c>
      <c r="B227" s="13"/>
      <c r="C227" s="7" t="b">
        <f t="shared" si="25"/>
        <v>0</v>
      </c>
      <c r="D227" s="7">
        <f t="shared" si="20"/>
        <v>0</v>
      </c>
      <c r="E227" s="7">
        <f t="shared" si="21"/>
        <v>0</v>
      </c>
      <c r="G227">
        <v>103.9</v>
      </c>
      <c r="H227">
        <v>73.9</v>
      </c>
      <c r="I227">
        <f t="shared" si="22"/>
        <v>8.999</v>
      </c>
      <c r="J227">
        <f t="shared" si="23"/>
        <v>8.508999999999999</v>
      </c>
      <c r="K227">
        <f t="shared" si="24"/>
        <v>8.754</v>
      </c>
    </row>
    <row r="228" spans="1:11" ht="12.75">
      <c r="A228" s="8">
        <v>213</v>
      </c>
      <c r="B228" s="13"/>
      <c r="C228" s="7" t="b">
        <f t="shared" si="25"/>
        <v>0</v>
      </c>
      <c r="D228" s="7">
        <f t="shared" si="20"/>
        <v>0</v>
      </c>
      <c r="E228" s="7">
        <f t="shared" si="21"/>
        <v>0</v>
      </c>
      <c r="G228">
        <v>104.5</v>
      </c>
      <c r="H228">
        <v>73.9</v>
      </c>
      <c r="I228">
        <f t="shared" si="22"/>
        <v>9.004999999999999</v>
      </c>
      <c r="J228">
        <f t="shared" si="23"/>
        <v>8.508999999999999</v>
      </c>
      <c r="K228">
        <f t="shared" si="24"/>
        <v>8.756999999999998</v>
      </c>
    </row>
    <row r="229" spans="1:11" ht="12.75">
      <c r="A229" s="8">
        <v>214</v>
      </c>
      <c r="B229" s="13"/>
      <c r="C229" s="7" t="b">
        <f t="shared" si="25"/>
        <v>0</v>
      </c>
      <c r="D229" s="7">
        <f t="shared" si="20"/>
        <v>0</v>
      </c>
      <c r="E229" s="7">
        <f t="shared" si="21"/>
        <v>0</v>
      </c>
      <c r="G229">
        <v>104.6</v>
      </c>
      <c r="H229">
        <v>73.9</v>
      </c>
      <c r="I229">
        <f t="shared" si="22"/>
        <v>9.006</v>
      </c>
      <c r="J229">
        <f t="shared" si="23"/>
        <v>8.508999999999999</v>
      </c>
      <c r="K229">
        <f t="shared" si="24"/>
        <v>8.7575</v>
      </c>
    </row>
    <row r="230" spans="1:11" ht="12.75">
      <c r="A230" s="8">
        <v>215</v>
      </c>
      <c r="B230" s="13"/>
      <c r="C230" s="7" t="b">
        <f t="shared" si="25"/>
        <v>0</v>
      </c>
      <c r="D230" s="7">
        <f t="shared" si="20"/>
        <v>0</v>
      </c>
      <c r="E230" s="7">
        <f t="shared" si="21"/>
        <v>0</v>
      </c>
      <c r="G230">
        <v>106.5</v>
      </c>
      <c r="H230">
        <v>78.7</v>
      </c>
      <c r="I230">
        <f t="shared" si="22"/>
        <v>9.025</v>
      </c>
      <c r="J230">
        <f t="shared" si="23"/>
        <v>8.556999999999999</v>
      </c>
      <c r="K230">
        <f t="shared" si="24"/>
        <v>8.791</v>
      </c>
    </row>
    <row r="231" spans="1:11" ht="12.75">
      <c r="A231" s="8">
        <v>216</v>
      </c>
      <c r="B231" s="13"/>
      <c r="C231" s="7" t="b">
        <f t="shared" si="25"/>
        <v>0</v>
      </c>
      <c r="D231" s="7">
        <f t="shared" si="20"/>
        <v>0</v>
      </c>
      <c r="E231" s="7">
        <f t="shared" si="21"/>
        <v>0</v>
      </c>
      <c r="G231">
        <v>104.7</v>
      </c>
      <c r="H231">
        <v>76</v>
      </c>
      <c r="I231">
        <f t="shared" si="22"/>
        <v>9.007</v>
      </c>
      <c r="J231">
        <f t="shared" si="23"/>
        <v>8.53</v>
      </c>
      <c r="K231">
        <f t="shared" si="24"/>
        <v>8.7685</v>
      </c>
    </row>
    <row r="232" spans="1:11" ht="12.75">
      <c r="A232" s="8">
        <v>217</v>
      </c>
      <c r="B232" s="13"/>
      <c r="C232" s="7" t="b">
        <f t="shared" si="25"/>
        <v>0</v>
      </c>
      <c r="D232" s="7">
        <f t="shared" si="20"/>
        <v>0</v>
      </c>
      <c r="E232" s="7">
        <f t="shared" si="21"/>
        <v>0</v>
      </c>
      <c r="G232">
        <v>104.8</v>
      </c>
      <c r="H232">
        <v>76.7</v>
      </c>
      <c r="I232">
        <f t="shared" si="22"/>
        <v>9.008</v>
      </c>
      <c r="J232">
        <f t="shared" si="23"/>
        <v>8.536999999999999</v>
      </c>
      <c r="K232">
        <f t="shared" si="24"/>
        <v>8.772499999999999</v>
      </c>
    </row>
    <row r="233" spans="1:11" ht="12.75">
      <c r="A233" s="8">
        <v>218</v>
      </c>
      <c r="B233" s="13"/>
      <c r="C233" s="7" t="b">
        <f t="shared" si="25"/>
        <v>0</v>
      </c>
      <c r="D233" s="7">
        <f t="shared" si="20"/>
        <v>0</v>
      </c>
      <c r="E233" s="7">
        <f t="shared" si="21"/>
        <v>0</v>
      </c>
      <c r="G233">
        <v>109.5</v>
      </c>
      <c r="H233">
        <v>81.4</v>
      </c>
      <c r="I233">
        <f t="shared" si="22"/>
        <v>9.055</v>
      </c>
      <c r="J233">
        <f t="shared" si="23"/>
        <v>8.584</v>
      </c>
      <c r="K233">
        <f t="shared" si="24"/>
        <v>8.8195</v>
      </c>
    </row>
    <row r="234" spans="1:11" ht="12.75">
      <c r="A234" s="8">
        <v>219</v>
      </c>
      <c r="B234" s="13"/>
      <c r="C234" s="7" t="b">
        <f t="shared" si="25"/>
        <v>0</v>
      </c>
      <c r="D234" s="7">
        <f t="shared" si="20"/>
        <v>0</v>
      </c>
      <c r="E234" s="7">
        <f t="shared" si="21"/>
        <v>0</v>
      </c>
      <c r="G234">
        <v>106.8</v>
      </c>
      <c r="H234">
        <v>84.1</v>
      </c>
      <c r="I234">
        <f t="shared" si="22"/>
        <v>9.028</v>
      </c>
      <c r="J234">
        <f t="shared" si="23"/>
        <v>8.610999999999999</v>
      </c>
      <c r="K234">
        <f t="shared" si="24"/>
        <v>8.8195</v>
      </c>
    </row>
    <row r="235" spans="1:11" ht="12.75">
      <c r="A235" s="8">
        <v>220</v>
      </c>
      <c r="B235" s="13"/>
      <c r="C235" s="7" t="b">
        <f t="shared" si="25"/>
        <v>0</v>
      </c>
      <c r="D235" s="7">
        <f t="shared" si="20"/>
        <v>0</v>
      </c>
      <c r="E235" s="7">
        <f t="shared" si="21"/>
        <v>0</v>
      </c>
      <c r="G235">
        <v>108.9</v>
      </c>
      <c r="H235">
        <v>84.8</v>
      </c>
      <c r="I235">
        <f t="shared" si="22"/>
        <v>9.049</v>
      </c>
      <c r="J235">
        <f t="shared" si="23"/>
        <v>8.617999999999999</v>
      </c>
      <c r="K235">
        <f t="shared" si="24"/>
        <v>8.833499999999999</v>
      </c>
    </row>
    <row r="236" spans="1:11" ht="12.75">
      <c r="A236" s="8">
        <v>221</v>
      </c>
      <c r="B236" s="13"/>
      <c r="C236" s="7" t="b">
        <f t="shared" si="25"/>
        <v>0</v>
      </c>
      <c r="D236" s="7">
        <f t="shared" si="20"/>
        <v>0</v>
      </c>
      <c r="E236" s="7">
        <f t="shared" si="21"/>
        <v>0</v>
      </c>
      <c r="G236">
        <v>107.7</v>
      </c>
      <c r="H236">
        <v>87.4</v>
      </c>
      <c r="I236">
        <f t="shared" si="22"/>
        <v>9.036999999999999</v>
      </c>
      <c r="J236">
        <f t="shared" si="23"/>
        <v>8.643999999999998</v>
      </c>
      <c r="K236">
        <f t="shared" si="24"/>
        <v>8.840499999999999</v>
      </c>
    </row>
    <row r="237" spans="1:11" ht="12.75">
      <c r="A237" s="8">
        <v>222</v>
      </c>
      <c r="B237" s="13"/>
      <c r="C237" s="7" t="b">
        <f t="shared" si="25"/>
        <v>0</v>
      </c>
      <c r="D237" s="7">
        <f t="shared" si="20"/>
        <v>0</v>
      </c>
      <c r="E237" s="7">
        <f t="shared" si="21"/>
        <v>0</v>
      </c>
      <c r="G237">
        <v>106.9</v>
      </c>
      <c r="H237">
        <v>86.5</v>
      </c>
      <c r="I237">
        <f t="shared" si="22"/>
        <v>9.029</v>
      </c>
      <c r="J237">
        <f t="shared" si="23"/>
        <v>8.634999999999998</v>
      </c>
      <c r="K237">
        <f t="shared" si="24"/>
        <v>8.831999999999999</v>
      </c>
    </row>
    <row r="238" spans="1:11" ht="12.75">
      <c r="A238" s="8">
        <v>223</v>
      </c>
      <c r="B238" s="13"/>
      <c r="C238" s="7" t="b">
        <f t="shared" si="25"/>
        <v>0</v>
      </c>
      <c r="D238" s="7">
        <f t="shared" si="20"/>
        <v>0</v>
      </c>
      <c r="E238" s="7">
        <f t="shared" si="21"/>
        <v>0</v>
      </c>
      <c r="G238">
        <v>106.4</v>
      </c>
      <c r="H238">
        <v>86.3</v>
      </c>
      <c r="I238">
        <f t="shared" si="22"/>
        <v>9.024000000000001</v>
      </c>
      <c r="J238">
        <f t="shared" si="23"/>
        <v>8.633</v>
      </c>
      <c r="K238">
        <f t="shared" si="24"/>
        <v>8.8285</v>
      </c>
    </row>
    <row r="239" spans="1:11" ht="12.75">
      <c r="A239" s="8">
        <v>224</v>
      </c>
      <c r="B239" s="13"/>
      <c r="C239" s="7" t="b">
        <f t="shared" si="25"/>
        <v>0</v>
      </c>
      <c r="D239" s="7">
        <f t="shared" si="20"/>
        <v>0</v>
      </c>
      <c r="E239" s="7">
        <f t="shared" si="21"/>
        <v>0</v>
      </c>
      <c r="G239">
        <v>106.5</v>
      </c>
      <c r="H239">
        <v>86.1</v>
      </c>
      <c r="I239">
        <f t="shared" si="22"/>
        <v>9.025</v>
      </c>
      <c r="J239">
        <f t="shared" si="23"/>
        <v>8.630999999999998</v>
      </c>
      <c r="K239">
        <f t="shared" si="24"/>
        <v>8.828</v>
      </c>
    </row>
    <row r="240" spans="1:11" ht="12.75">
      <c r="A240" s="8">
        <v>225</v>
      </c>
      <c r="B240" s="13"/>
      <c r="C240" s="7" t="b">
        <f t="shared" si="25"/>
        <v>0</v>
      </c>
      <c r="D240" s="7">
        <f t="shared" si="20"/>
        <v>0</v>
      </c>
      <c r="E240" s="7">
        <f t="shared" si="21"/>
        <v>0</v>
      </c>
      <c r="G240">
        <v>105.5</v>
      </c>
      <c r="H240">
        <v>85.7</v>
      </c>
      <c r="I240">
        <f t="shared" si="22"/>
        <v>9.015</v>
      </c>
      <c r="J240">
        <f t="shared" si="23"/>
        <v>8.626999999999999</v>
      </c>
      <c r="K240">
        <f t="shared" si="24"/>
        <v>8.821</v>
      </c>
    </row>
    <row r="241" spans="1:11" ht="12.75">
      <c r="A241" s="8">
        <v>226</v>
      </c>
      <c r="B241" s="13"/>
      <c r="C241" s="7" t="b">
        <f t="shared" si="25"/>
        <v>0</v>
      </c>
      <c r="D241" s="7">
        <f t="shared" si="20"/>
        <v>0</v>
      </c>
      <c r="E241" s="7">
        <f t="shared" si="21"/>
        <v>0</v>
      </c>
      <c r="G241">
        <v>105.6</v>
      </c>
      <c r="H241">
        <v>86.4</v>
      </c>
      <c r="I241">
        <f t="shared" si="22"/>
        <v>9.016</v>
      </c>
      <c r="J241">
        <f t="shared" si="23"/>
        <v>8.633999999999999</v>
      </c>
      <c r="K241">
        <f t="shared" si="24"/>
        <v>8.825</v>
      </c>
    </row>
    <row r="242" spans="1:11" ht="12.75">
      <c r="A242" s="8">
        <v>227</v>
      </c>
      <c r="B242" s="13"/>
      <c r="C242" s="7" t="b">
        <f t="shared" si="25"/>
        <v>0</v>
      </c>
      <c r="D242" s="7">
        <f t="shared" si="20"/>
        <v>0</v>
      </c>
      <c r="E242" s="7">
        <f t="shared" si="21"/>
        <v>0</v>
      </c>
      <c r="G242">
        <v>106.6</v>
      </c>
      <c r="H242">
        <v>86.3</v>
      </c>
      <c r="I242">
        <f t="shared" si="22"/>
        <v>9.026</v>
      </c>
      <c r="J242">
        <f t="shared" si="23"/>
        <v>8.633</v>
      </c>
      <c r="K242">
        <f t="shared" si="24"/>
        <v>8.8295</v>
      </c>
    </row>
    <row r="243" spans="1:11" ht="12.75">
      <c r="A243" s="8">
        <v>228</v>
      </c>
      <c r="B243" s="13"/>
      <c r="C243" s="7" t="b">
        <f t="shared" si="25"/>
        <v>0</v>
      </c>
      <c r="D243" s="7">
        <f t="shared" si="20"/>
        <v>0</v>
      </c>
      <c r="E243" s="7">
        <f t="shared" si="21"/>
        <v>0</v>
      </c>
      <c r="G243">
        <v>105.2</v>
      </c>
      <c r="H243">
        <v>86.3</v>
      </c>
      <c r="I243">
        <f t="shared" si="22"/>
        <v>9.012</v>
      </c>
      <c r="J243">
        <f t="shared" si="23"/>
        <v>8.633</v>
      </c>
      <c r="K243">
        <f t="shared" si="24"/>
        <v>8.8225</v>
      </c>
    </row>
    <row r="244" spans="1:11" ht="12.75">
      <c r="A244" s="8">
        <v>229</v>
      </c>
      <c r="B244" s="13"/>
      <c r="C244" s="7" t="b">
        <f t="shared" si="25"/>
        <v>0</v>
      </c>
      <c r="D244" s="7">
        <f t="shared" si="20"/>
        <v>0</v>
      </c>
      <c r="E244" s="7">
        <f t="shared" si="21"/>
        <v>0</v>
      </c>
      <c r="G244">
        <v>106</v>
      </c>
      <c r="H244">
        <v>86</v>
      </c>
      <c r="I244">
        <f t="shared" si="22"/>
        <v>9.02</v>
      </c>
      <c r="J244">
        <f t="shared" si="23"/>
        <v>8.629999999999999</v>
      </c>
      <c r="K244">
        <f t="shared" si="24"/>
        <v>8.825</v>
      </c>
    </row>
    <row r="245" spans="1:11" ht="12.75">
      <c r="A245" s="8">
        <v>230</v>
      </c>
      <c r="B245" s="13"/>
      <c r="C245" s="7" t="b">
        <f t="shared" si="25"/>
        <v>0</v>
      </c>
      <c r="D245" s="7">
        <f t="shared" si="20"/>
        <v>0</v>
      </c>
      <c r="E245" s="7">
        <f t="shared" si="21"/>
        <v>0</v>
      </c>
      <c r="G245">
        <v>105</v>
      </c>
      <c r="H245">
        <v>85.6</v>
      </c>
      <c r="I245">
        <f t="shared" si="22"/>
        <v>9.01</v>
      </c>
      <c r="J245">
        <f t="shared" si="23"/>
        <v>8.626</v>
      </c>
      <c r="K245">
        <f t="shared" si="24"/>
        <v>8.818</v>
      </c>
    </row>
    <row r="246" spans="1:11" ht="12.75">
      <c r="A246" s="8">
        <v>231</v>
      </c>
      <c r="B246" s="13"/>
      <c r="C246" s="7" t="b">
        <f t="shared" si="25"/>
        <v>0</v>
      </c>
      <c r="D246" s="7">
        <f t="shared" si="20"/>
        <v>0</v>
      </c>
      <c r="E246" s="7">
        <f t="shared" si="21"/>
        <v>0</v>
      </c>
      <c r="G246">
        <v>105.3</v>
      </c>
      <c r="H246">
        <v>86.1</v>
      </c>
      <c r="I246">
        <f t="shared" si="22"/>
        <v>9.013</v>
      </c>
      <c r="J246">
        <f t="shared" si="23"/>
        <v>8.630999999999998</v>
      </c>
      <c r="K246">
        <f t="shared" si="24"/>
        <v>8.822</v>
      </c>
    </row>
    <row r="247" spans="1:11" ht="12.75">
      <c r="A247" s="8">
        <v>232</v>
      </c>
      <c r="B247" s="13"/>
      <c r="C247" s="7" t="b">
        <f t="shared" si="25"/>
        <v>0</v>
      </c>
      <c r="D247" s="7">
        <f t="shared" si="20"/>
        <v>0</v>
      </c>
      <c r="E247" s="7">
        <f t="shared" si="21"/>
        <v>0</v>
      </c>
      <c r="G247">
        <v>105</v>
      </c>
      <c r="H247">
        <v>85.5</v>
      </c>
      <c r="I247">
        <f t="shared" si="22"/>
        <v>9.01</v>
      </c>
      <c r="J247">
        <f t="shared" si="23"/>
        <v>8.624999999999998</v>
      </c>
      <c r="K247">
        <f t="shared" si="24"/>
        <v>8.817499999999999</v>
      </c>
    </row>
    <row r="248" spans="1:11" ht="12.75">
      <c r="A248" s="8">
        <v>233</v>
      </c>
      <c r="B248" s="13"/>
      <c r="C248" s="7" t="b">
        <f t="shared" si="25"/>
        <v>0</v>
      </c>
      <c r="D248" s="7">
        <f t="shared" si="20"/>
        <v>0</v>
      </c>
      <c r="E248" s="7">
        <f t="shared" si="21"/>
        <v>0</v>
      </c>
      <c r="G248">
        <v>105</v>
      </c>
      <c r="H248">
        <v>85.7</v>
      </c>
      <c r="I248">
        <f t="shared" si="22"/>
        <v>9.01</v>
      </c>
      <c r="J248">
        <f t="shared" si="23"/>
        <v>8.626999999999999</v>
      </c>
      <c r="K248">
        <f t="shared" si="24"/>
        <v>8.8185</v>
      </c>
    </row>
    <row r="249" spans="1:11" ht="12.75">
      <c r="A249" s="8">
        <v>234</v>
      </c>
      <c r="B249" s="13"/>
      <c r="C249" s="7" t="b">
        <f t="shared" si="25"/>
        <v>0</v>
      </c>
      <c r="D249" s="7">
        <f t="shared" si="20"/>
        <v>0</v>
      </c>
      <c r="E249" s="7">
        <f t="shared" si="21"/>
        <v>0</v>
      </c>
      <c r="G249">
        <v>104.7</v>
      </c>
      <c r="H249">
        <v>85</v>
      </c>
      <c r="I249">
        <f t="shared" si="22"/>
        <v>9.007</v>
      </c>
      <c r="J249">
        <f t="shared" si="23"/>
        <v>8.62</v>
      </c>
      <c r="K249">
        <f t="shared" si="24"/>
        <v>8.8135</v>
      </c>
    </row>
    <row r="250" spans="1:11" ht="12.75">
      <c r="A250" s="8">
        <v>235</v>
      </c>
      <c r="B250" s="13"/>
      <c r="C250" s="7" t="b">
        <f t="shared" si="25"/>
        <v>0</v>
      </c>
      <c r="D250" s="7">
        <f t="shared" si="20"/>
        <v>0</v>
      </c>
      <c r="E250" s="7">
        <f t="shared" si="21"/>
        <v>0</v>
      </c>
      <c r="G250">
        <v>104.7</v>
      </c>
      <c r="H250">
        <v>85.5</v>
      </c>
      <c r="I250">
        <f t="shared" si="22"/>
        <v>9.007</v>
      </c>
      <c r="J250">
        <f t="shared" si="23"/>
        <v>8.624999999999998</v>
      </c>
      <c r="K250">
        <f t="shared" si="24"/>
        <v>8.815999999999999</v>
      </c>
    </row>
    <row r="251" spans="1:11" ht="12.75">
      <c r="A251" s="8">
        <v>236</v>
      </c>
      <c r="B251" s="13"/>
      <c r="C251" s="7" t="b">
        <f t="shared" si="25"/>
        <v>0</v>
      </c>
      <c r="D251" s="7">
        <f t="shared" si="20"/>
        <v>0</v>
      </c>
      <c r="E251" s="7">
        <f t="shared" si="21"/>
        <v>0</v>
      </c>
      <c r="G251">
        <v>104.7</v>
      </c>
      <c r="H251">
        <v>85.4</v>
      </c>
      <c r="I251">
        <f t="shared" si="22"/>
        <v>9.007</v>
      </c>
      <c r="J251">
        <f t="shared" si="23"/>
        <v>8.623999999999999</v>
      </c>
      <c r="K251">
        <f t="shared" si="24"/>
        <v>8.8155</v>
      </c>
    </row>
    <row r="252" spans="1:11" ht="12.75">
      <c r="A252" s="8">
        <v>237</v>
      </c>
      <c r="B252" s="13"/>
      <c r="C252" s="7" t="b">
        <f t="shared" si="25"/>
        <v>0</v>
      </c>
      <c r="D252" s="7">
        <f t="shared" si="20"/>
        <v>0</v>
      </c>
      <c r="E252" s="7">
        <f t="shared" si="21"/>
        <v>0</v>
      </c>
      <c r="G252">
        <v>104.9</v>
      </c>
      <c r="H252">
        <v>84.7</v>
      </c>
      <c r="I252">
        <f t="shared" si="22"/>
        <v>9.009</v>
      </c>
      <c r="J252">
        <f t="shared" si="23"/>
        <v>8.616999999999999</v>
      </c>
      <c r="K252">
        <f t="shared" si="24"/>
        <v>8.812999999999999</v>
      </c>
    </row>
    <row r="253" spans="1:11" ht="12.75">
      <c r="A253" s="8">
        <v>238</v>
      </c>
      <c r="B253" s="13"/>
      <c r="C253" s="7" t="b">
        <f t="shared" si="25"/>
        <v>0</v>
      </c>
      <c r="D253" s="7">
        <f t="shared" si="20"/>
        <v>0</v>
      </c>
      <c r="E253" s="7">
        <f t="shared" si="21"/>
        <v>0</v>
      </c>
      <c r="G253">
        <v>105.4</v>
      </c>
      <c r="H253">
        <v>85.1</v>
      </c>
      <c r="I253">
        <f t="shared" si="22"/>
        <v>9.014</v>
      </c>
      <c r="J253">
        <f t="shared" si="23"/>
        <v>8.620999999999999</v>
      </c>
      <c r="K253">
        <f t="shared" si="24"/>
        <v>8.817499999999999</v>
      </c>
    </row>
    <row r="254" spans="1:11" ht="12.75">
      <c r="A254" s="8">
        <v>239</v>
      </c>
      <c r="B254" s="13"/>
      <c r="C254" s="7" t="b">
        <f t="shared" si="25"/>
        <v>0</v>
      </c>
      <c r="D254" s="7">
        <f t="shared" si="20"/>
        <v>0</v>
      </c>
      <c r="E254" s="7">
        <f t="shared" si="21"/>
        <v>0</v>
      </c>
      <c r="G254">
        <v>104.8</v>
      </c>
      <c r="H254">
        <v>81.7</v>
      </c>
      <c r="I254">
        <f t="shared" si="22"/>
        <v>9.008</v>
      </c>
      <c r="J254">
        <f t="shared" si="23"/>
        <v>8.586999999999998</v>
      </c>
      <c r="K254">
        <f t="shared" si="24"/>
        <v>8.7975</v>
      </c>
    </row>
    <row r="255" spans="1:11" ht="12.75">
      <c r="A255" s="8">
        <v>240</v>
      </c>
      <c r="B255" s="13"/>
      <c r="C255" s="7" t="b">
        <f t="shared" si="25"/>
        <v>0</v>
      </c>
      <c r="D255" s="7">
        <f t="shared" si="20"/>
        <v>0</v>
      </c>
      <c r="E255" s="7">
        <f t="shared" si="21"/>
        <v>0</v>
      </c>
      <c r="G255">
        <v>105.5</v>
      </c>
      <c r="H255">
        <v>81.9</v>
      </c>
      <c r="I255">
        <f t="shared" si="22"/>
        <v>9.015</v>
      </c>
      <c r="J255">
        <f t="shared" si="23"/>
        <v>8.588999999999999</v>
      </c>
      <c r="K255">
        <f t="shared" si="24"/>
        <v>8.802</v>
      </c>
    </row>
    <row r="256" spans="1:11" ht="12.75">
      <c r="A256" s="8">
        <v>241</v>
      </c>
      <c r="B256" s="13"/>
      <c r="C256" s="7" t="b">
        <f t="shared" si="25"/>
        <v>0</v>
      </c>
      <c r="D256" s="7">
        <f t="shared" si="20"/>
        <v>0</v>
      </c>
      <c r="E256" s="7">
        <f t="shared" si="21"/>
        <v>0</v>
      </c>
      <c r="G256">
        <v>104.9</v>
      </c>
      <c r="H256">
        <v>84.5</v>
      </c>
      <c r="I256">
        <f t="shared" si="22"/>
        <v>9.009</v>
      </c>
      <c r="J256">
        <f t="shared" si="23"/>
        <v>8.614999999999998</v>
      </c>
      <c r="K256">
        <f t="shared" si="24"/>
        <v>8.812</v>
      </c>
    </row>
    <row r="257" spans="1:11" ht="12.75">
      <c r="A257" s="8">
        <v>242</v>
      </c>
      <c r="B257" s="13"/>
      <c r="C257" s="7" t="b">
        <f t="shared" si="25"/>
        <v>0</v>
      </c>
      <c r="D257" s="7">
        <f t="shared" si="20"/>
        <v>0</v>
      </c>
      <c r="E257" s="7">
        <f t="shared" si="21"/>
        <v>0</v>
      </c>
      <c r="G257">
        <v>105.3</v>
      </c>
      <c r="H257">
        <v>84.7</v>
      </c>
      <c r="I257">
        <f t="shared" si="22"/>
        <v>9.013</v>
      </c>
      <c r="J257">
        <f t="shared" si="23"/>
        <v>8.616999999999999</v>
      </c>
      <c r="K257">
        <f t="shared" si="24"/>
        <v>8.815</v>
      </c>
    </row>
    <row r="258" spans="1:11" ht="12.75">
      <c r="A258" s="8">
        <v>243</v>
      </c>
      <c r="B258" s="13"/>
      <c r="C258" s="7" t="b">
        <f t="shared" si="25"/>
        <v>0</v>
      </c>
      <c r="D258" s="7">
        <f t="shared" si="20"/>
        <v>0</v>
      </c>
      <c r="E258" s="7">
        <f t="shared" si="21"/>
        <v>0</v>
      </c>
      <c r="G258">
        <v>105.4</v>
      </c>
      <c r="H258">
        <v>84.2</v>
      </c>
      <c r="I258">
        <f t="shared" si="22"/>
        <v>9.014</v>
      </c>
      <c r="J258">
        <f t="shared" si="23"/>
        <v>8.611999999999998</v>
      </c>
      <c r="K258">
        <f t="shared" si="24"/>
        <v>8.812999999999999</v>
      </c>
    </row>
    <row r="259" spans="1:11" ht="12.75">
      <c r="A259" s="8">
        <v>244</v>
      </c>
      <c r="B259" s="13"/>
      <c r="C259" s="7" t="b">
        <f t="shared" si="25"/>
        <v>0</v>
      </c>
      <c r="D259" s="7">
        <f t="shared" si="20"/>
        <v>0</v>
      </c>
      <c r="E259" s="7">
        <f t="shared" si="21"/>
        <v>0</v>
      </c>
      <c r="G259">
        <v>106.6</v>
      </c>
      <c r="H259">
        <v>85</v>
      </c>
      <c r="I259">
        <f t="shared" si="22"/>
        <v>9.026</v>
      </c>
      <c r="J259">
        <f t="shared" si="23"/>
        <v>8.62</v>
      </c>
      <c r="K259">
        <f t="shared" si="24"/>
        <v>8.823</v>
      </c>
    </row>
    <row r="260" spans="1:11" ht="12.75">
      <c r="A260" s="8">
        <v>245</v>
      </c>
      <c r="B260" s="13"/>
      <c r="C260" s="7" t="b">
        <f t="shared" si="25"/>
        <v>0</v>
      </c>
      <c r="D260" s="7">
        <f t="shared" si="20"/>
        <v>0</v>
      </c>
      <c r="E260" s="7">
        <f t="shared" si="21"/>
        <v>0</v>
      </c>
      <c r="G260">
        <v>107.3</v>
      </c>
      <c r="H260">
        <v>85.3</v>
      </c>
      <c r="I260">
        <f t="shared" si="22"/>
        <v>9.033</v>
      </c>
      <c r="J260">
        <f t="shared" si="23"/>
        <v>8.623</v>
      </c>
      <c r="K260">
        <f t="shared" si="24"/>
        <v>8.828</v>
      </c>
    </row>
    <row r="261" spans="1:11" ht="12.75">
      <c r="A261" s="8">
        <v>246</v>
      </c>
      <c r="B261" s="13"/>
      <c r="C261" s="7" t="b">
        <f t="shared" si="25"/>
        <v>0</v>
      </c>
      <c r="D261" s="7">
        <f t="shared" si="20"/>
        <v>0</v>
      </c>
      <c r="E261" s="7">
        <f t="shared" si="21"/>
        <v>0</v>
      </c>
      <c r="G261">
        <v>106.3</v>
      </c>
      <c r="H261">
        <v>86.1</v>
      </c>
      <c r="I261">
        <f t="shared" si="22"/>
        <v>9.023</v>
      </c>
      <c r="J261">
        <f t="shared" si="23"/>
        <v>8.630999999999998</v>
      </c>
      <c r="K261">
        <f t="shared" si="24"/>
        <v>8.826999999999998</v>
      </c>
    </row>
    <row r="262" spans="1:11" ht="12.75">
      <c r="A262" s="8">
        <v>247</v>
      </c>
      <c r="B262" s="13"/>
      <c r="C262" s="7" t="b">
        <f t="shared" si="25"/>
        <v>0</v>
      </c>
      <c r="D262" s="7">
        <f t="shared" si="20"/>
        <v>0</v>
      </c>
      <c r="E262" s="7">
        <f t="shared" si="21"/>
        <v>0</v>
      </c>
      <c r="G262">
        <v>105.9</v>
      </c>
      <c r="H262">
        <v>86</v>
      </c>
      <c r="I262">
        <f t="shared" si="22"/>
        <v>9.019</v>
      </c>
      <c r="J262">
        <f t="shared" si="23"/>
        <v>8.629999999999999</v>
      </c>
      <c r="K262">
        <f t="shared" si="24"/>
        <v>8.8245</v>
      </c>
    </row>
    <row r="263" spans="1:11" ht="12.75">
      <c r="A263" s="8">
        <v>248</v>
      </c>
      <c r="B263" s="13"/>
      <c r="C263" s="7" t="b">
        <f t="shared" si="25"/>
        <v>0</v>
      </c>
      <c r="D263" s="7">
        <f t="shared" si="20"/>
        <v>0</v>
      </c>
      <c r="E263" s="7">
        <f t="shared" si="21"/>
        <v>0</v>
      </c>
      <c r="G263">
        <v>105.5</v>
      </c>
      <c r="H263">
        <v>85.5</v>
      </c>
      <c r="I263">
        <f t="shared" si="22"/>
        <v>9.015</v>
      </c>
      <c r="J263">
        <f t="shared" si="23"/>
        <v>8.624999999999998</v>
      </c>
      <c r="K263">
        <f t="shared" si="24"/>
        <v>8.82</v>
      </c>
    </row>
    <row r="264" spans="1:11" ht="12.75">
      <c r="A264" s="8">
        <v>249</v>
      </c>
      <c r="B264" s="13"/>
      <c r="C264" s="7" t="b">
        <f t="shared" si="25"/>
        <v>0</v>
      </c>
      <c r="D264" s="7">
        <f t="shared" si="20"/>
        <v>0</v>
      </c>
      <c r="E264" s="7">
        <f t="shared" si="21"/>
        <v>0</v>
      </c>
      <c r="G264">
        <v>106.5</v>
      </c>
      <c r="H264">
        <v>86.1</v>
      </c>
      <c r="I264">
        <f t="shared" si="22"/>
        <v>9.025</v>
      </c>
      <c r="J264">
        <f t="shared" si="23"/>
        <v>8.630999999999998</v>
      </c>
      <c r="K264">
        <f t="shared" si="24"/>
        <v>8.828</v>
      </c>
    </row>
    <row r="265" spans="1:11" ht="12.75">
      <c r="A265" s="8">
        <v>250</v>
      </c>
      <c r="B265" s="13"/>
      <c r="C265" s="7" t="b">
        <f t="shared" si="25"/>
        <v>0</v>
      </c>
      <c r="D265" s="7">
        <f t="shared" si="20"/>
        <v>0</v>
      </c>
      <c r="E265" s="7">
        <f t="shared" si="21"/>
        <v>0</v>
      </c>
      <c r="G265">
        <v>105.8</v>
      </c>
      <c r="H265">
        <v>85.8</v>
      </c>
      <c r="I265">
        <f t="shared" si="22"/>
        <v>9.018</v>
      </c>
      <c r="J265">
        <f t="shared" si="23"/>
        <v>8.627999999999998</v>
      </c>
      <c r="K265">
        <f t="shared" si="24"/>
        <v>8.823</v>
      </c>
    </row>
    <row r="266" spans="1:11" ht="12.75">
      <c r="A266" s="8">
        <v>251</v>
      </c>
      <c r="B266" s="13"/>
      <c r="C266" s="7" t="b">
        <f t="shared" si="25"/>
        <v>0</v>
      </c>
      <c r="D266" s="7">
        <f t="shared" si="20"/>
        <v>0</v>
      </c>
      <c r="E266" s="7">
        <f t="shared" si="21"/>
        <v>0</v>
      </c>
      <c r="G266">
        <v>108.7</v>
      </c>
      <c r="H266">
        <v>86.5</v>
      </c>
      <c r="I266">
        <f t="shared" si="22"/>
        <v>9.047</v>
      </c>
      <c r="J266">
        <f t="shared" si="23"/>
        <v>8.634999999999998</v>
      </c>
      <c r="K266">
        <f t="shared" si="24"/>
        <v>8.841</v>
      </c>
    </row>
    <row r="267" spans="1:11" ht="12.75">
      <c r="A267" s="8">
        <v>252</v>
      </c>
      <c r="B267" s="13"/>
      <c r="C267" s="7" t="b">
        <f t="shared" si="25"/>
        <v>0</v>
      </c>
      <c r="D267" s="7">
        <f t="shared" si="20"/>
        <v>0</v>
      </c>
      <c r="E267" s="7">
        <f t="shared" si="21"/>
        <v>0</v>
      </c>
      <c r="G267">
        <v>106.7</v>
      </c>
      <c r="H267">
        <v>86.2</v>
      </c>
      <c r="I267">
        <f t="shared" si="22"/>
        <v>9.027</v>
      </c>
      <c r="J267">
        <f t="shared" si="23"/>
        <v>8.631999999999998</v>
      </c>
      <c r="K267">
        <f t="shared" si="24"/>
        <v>8.8295</v>
      </c>
    </row>
    <row r="268" spans="1:11" ht="12.75">
      <c r="A268" s="8">
        <v>253</v>
      </c>
      <c r="B268" s="13"/>
      <c r="C268" s="7" t="b">
        <f t="shared" si="25"/>
        <v>0</v>
      </c>
      <c r="D268" s="7">
        <f t="shared" si="20"/>
        <v>0</v>
      </c>
      <c r="E268" s="7">
        <f t="shared" si="21"/>
        <v>0</v>
      </c>
      <c r="G268">
        <v>106.2</v>
      </c>
      <c r="H268">
        <v>86.1</v>
      </c>
      <c r="I268">
        <f t="shared" si="22"/>
        <v>9.022</v>
      </c>
      <c r="J268">
        <f t="shared" si="23"/>
        <v>8.630999999999998</v>
      </c>
      <c r="K268">
        <f t="shared" si="24"/>
        <v>8.8265</v>
      </c>
    </row>
    <row r="269" spans="1:11" ht="12.75">
      <c r="A269" s="8">
        <v>254</v>
      </c>
      <c r="B269" s="13"/>
      <c r="C269" s="7" t="b">
        <f t="shared" si="25"/>
        <v>0</v>
      </c>
      <c r="D269" s="7">
        <f t="shared" si="20"/>
        <v>0</v>
      </c>
      <c r="E269" s="7">
        <f t="shared" si="21"/>
        <v>0</v>
      </c>
      <c r="G269">
        <v>105.8</v>
      </c>
      <c r="H269">
        <v>86.2</v>
      </c>
      <c r="I269">
        <f t="shared" si="22"/>
        <v>9.018</v>
      </c>
      <c r="J269">
        <f t="shared" si="23"/>
        <v>8.631999999999998</v>
      </c>
      <c r="K269">
        <f t="shared" si="24"/>
        <v>8.825</v>
      </c>
    </row>
    <row r="270" spans="1:11" ht="12.75">
      <c r="A270" s="8">
        <v>255</v>
      </c>
      <c r="B270" s="13"/>
      <c r="C270" s="7" t="b">
        <f t="shared" si="25"/>
        <v>0</v>
      </c>
      <c r="D270" s="7">
        <f t="shared" si="20"/>
        <v>0</v>
      </c>
      <c r="E270" s="7">
        <f t="shared" si="21"/>
        <v>0</v>
      </c>
      <c r="G270">
        <v>105.4</v>
      </c>
      <c r="H270">
        <v>86</v>
      </c>
      <c r="I270">
        <f t="shared" si="22"/>
        <v>9.014</v>
      </c>
      <c r="J270">
        <f t="shared" si="23"/>
        <v>8.629999999999999</v>
      </c>
      <c r="K270">
        <f t="shared" si="24"/>
        <v>8.822</v>
      </c>
    </row>
  </sheetData>
  <sheetProtection/>
  <mergeCells count="2">
    <mergeCell ref="B14:C14"/>
    <mergeCell ref="A12:L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3:BE57"/>
  <sheetViews>
    <sheetView zoomScalePageLayoutView="0" workbookViewId="0" topLeftCell="A13">
      <selection activeCell="O39" sqref="O39"/>
    </sheetView>
  </sheetViews>
  <sheetFormatPr defaultColWidth="2.7109375" defaultRowHeight="12.75"/>
  <cols>
    <col min="1" max="3" width="2.7109375" style="0" customWidth="1"/>
    <col min="4" max="4" width="3.00390625" style="0" bestFit="1" customWidth="1"/>
  </cols>
  <sheetData>
    <row r="3" spans="4:57" ht="12.75" customHeight="1">
      <c r="D3">
        <v>52</v>
      </c>
      <c r="E3" s="29"/>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row>
    <row r="4" spans="4:57" ht="12.75">
      <c r="D4">
        <v>51</v>
      </c>
      <c r="E4" s="29"/>
      <c r="F4" s="30"/>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row>
    <row r="5" spans="4:57" ht="12.75">
      <c r="D5">
        <v>50</v>
      </c>
      <c r="E5" s="29"/>
      <c r="F5" s="30"/>
      <c r="G5" s="30"/>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row>
    <row r="6" spans="4:57" ht="12.75">
      <c r="D6">
        <v>49</v>
      </c>
      <c r="E6" s="29"/>
      <c r="F6" s="30"/>
      <c r="G6" s="30"/>
      <c r="H6" s="30"/>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row>
    <row r="7" spans="4:57" ht="12.75">
      <c r="D7">
        <v>48</v>
      </c>
      <c r="E7" s="29"/>
      <c r="F7" s="30"/>
      <c r="G7" s="30"/>
      <c r="H7" s="30"/>
      <c r="I7" s="30"/>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row>
    <row r="8" spans="4:57" ht="12.75">
      <c r="D8">
        <v>47</v>
      </c>
      <c r="E8" s="29"/>
      <c r="F8" s="30"/>
      <c r="G8" s="30"/>
      <c r="H8" s="30"/>
      <c r="I8" s="30"/>
      <c r="J8" s="30"/>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row>
    <row r="9" spans="4:57" ht="12.75">
      <c r="D9">
        <v>46</v>
      </c>
      <c r="E9" s="29"/>
      <c r="F9" s="30"/>
      <c r="G9" s="30"/>
      <c r="H9" s="30"/>
      <c r="I9" s="30"/>
      <c r="J9" s="30"/>
      <c r="K9" s="30"/>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row>
    <row r="10" spans="4:57" ht="12.75">
      <c r="D10">
        <v>45</v>
      </c>
      <c r="E10" s="29"/>
      <c r="F10" s="30"/>
      <c r="G10" s="30"/>
      <c r="H10" s="30"/>
      <c r="I10" s="30"/>
      <c r="J10" s="30"/>
      <c r="K10" s="30"/>
      <c r="L10" s="30"/>
      <c r="M10" s="31"/>
      <c r="N10" s="31"/>
      <c r="O10" s="31"/>
      <c r="P10" s="31"/>
      <c r="Q10" s="31"/>
      <c r="R10" s="31"/>
      <c r="S10" s="31"/>
      <c r="T10" s="31"/>
      <c r="U10" s="31"/>
      <c r="V10" s="31"/>
      <c r="W10" s="31"/>
      <c r="X10" s="31"/>
      <c r="Y10" s="31"/>
      <c r="Z10" s="31"/>
      <c r="AA10" s="31"/>
      <c r="AB10" s="31"/>
      <c r="AC10" s="31"/>
      <c r="AD10" s="31"/>
      <c r="AE10" s="31"/>
      <c r="AF10" s="31"/>
      <c r="AG10" s="28" t="s">
        <v>23</v>
      </c>
      <c r="AK10" s="31"/>
      <c r="AL10" s="31"/>
      <c r="AM10" s="31"/>
      <c r="AN10" s="31"/>
      <c r="AO10" s="31"/>
      <c r="AP10" s="31"/>
      <c r="AQ10" s="31"/>
      <c r="AR10" s="31"/>
      <c r="AS10" s="31"/>
      <c r="AT10" s="31"/>
      <c r="AU10" s="31"/>
      <c r="AV10" s="31"/>
      <c r="AW10" s="31"/>
      <c r="AX10" s="31"/>
      <c r="AY10" s="31"/>
      <c r="AZ10" s="31"/>
      <c r="BA10" s="31"/>
      <c r="BB10" s="31"/>
      <c r="BC10" s="31"/>
      <c r="BD10" s="31"/>
      <c r="BE10" s="31"/>
    </row>
    <row r="11" spans="4:57" ht="12.75">
      <c r="D11">
        <v>44</v>
      </c>
      <c r="E11" s="29"/>
      <c r="F11" s="30"/>
      <c r="G11" s="30"/>
      <c r="H11" s="30"/>
      <c r="I11" s="30"/>
      <c r="J11" s="30"/>
      <c r="K11" s="30"/>
      <c r="L11" s="34"/>
      <c r="M11" s="34"/>
      <c r="N11" s="31"/>
      <c r="O11" s="31"/>
      <c r="P11" s="31"/>
      <c r="Q11" s="31"/>
      <c r="R11" s="31"/>
      <c r="S11" s="31"/>
      <c r="T11" s="31"/>
      <c r="U11" s="31"/>
      <c r="V11" s="31"/>
      <c r="W11" s="31"/>
      <c r="X11" s="31"/>
      <c r="Y11" s="31"/>
      <c r="Z11" s="31"/>
      <c r="AA11" s="31"/>
      <c r="AB11" s="31"/>
      <c r="AC11" s="31"/>
      <c r="AD11" s="31"/>
      <c r="AE11" s="31"/>
      <c r="AF11" s="31"/>
      <c r="AK11" s="31"/>
      <c r="AL11" s="31"/>
      <c r="AM11" s="31"/>
      <c r="AN11" s="31"/>
      <c r="AO11" s="31"/>
      <c r="AP11" s="31"/>
      <c r="AQ11" s="31"/>
      <c r="AR11" s="31"/>
      <c r="AS11" s="31"/>
      <c r="AT11" s="31"/>
      <c r="AU11" s="31"/>
      <c r="AV11" s="31"/>
      <c r="AW11" s="31"/>
      <c r="AX11" s="31"/>
      <c r="AY11" s="31"/>
      <c r="AZ11" s="31"/>
      <c r="BA11" s="31"/>
      <c r="BB11" s="31"/>
      <c r="BC11" s="31"/>
      <c r="BD11" s="31"/>
      <c r="BE11" s="31"/>
    </row>
    <row r="12" spans="4:57" ht="12.75">
      <c r="D12">
        <v>43</v>
      </c>
      <c r="E12" s="29"/>
      <c r="F12" s="30"/>
      <c r="G12" s="30"/>
      <c r="H12" s="30"/>
      <c r="I12" s="30"/>
      <c r="J12" s="30"/>
      <c r="K12" s="34"/>
      <c r="L12" s="34"/>
      <c r="M12" s="34"/>
      <c r="N12" s="34"/>
      <c r="O12" s="31"/>
      <c r="P12" s="31"/>
      <c r="Q12" s="31"/>
      <c r="R12" s="31"/>
      <c r="S12" s="31"/>
      <c r="T12" s="31"/>
      <c r="U12" s="31"/>
      <c r="V12" s="31"/>
      <c r="W12" s="31"/>
      <c r="X12" s="31"/>
      <c r="Y12" s="31"/>
      <c r="Z12" s="31"/>
      <c r="AA12" s="31"/>
      <c r="AB12" s="31"/>
      <c r="AC12" s="31"/>
      <c r="AD12" s="31"/>
      <c r="AE12" s="31"/>
      <c r="AF12" s="31"/>
      <c r="AG12" s="32"/>
      <c r="AH12" s="54" t="s">
        <v>24</v>
      </c>
      <c r="AI12" s="54"/>
      <c r="AJ12" s="54"/>
      <c r="AK12" s="31"/>
      <c r="AL12" s="31"/>
      <c r="AM12" s="31"/>
      <c r="AN12" s="31"/>
      <c r="AO12" s="31"/>
      <c r="AP12" s="31"/>
      <c r="AQ12" s="31"/>
      <c r="AR12" s="31"/>
      <c r="AS12" s="31"/>
      <c r="AT12" s="31"/>
      <c r="AU12" s="31"/>
      <c r="AV12" s="31"/>
      <c r="AW12" s="31"/>
      <c r="AX12" s="31"/>
      <c r="AY12" s="31"/>
      <c r="AZ12" s="31"/>
      <c r="BA12" s="31"/>
      <c r="BB12" s="31"/>
      <c r="BC12" s="31"/>
      <c r="BD12" s="31"/>
      <c r="BE12" s="31"/>
    </row>
    <row r="13" spans="4:57" ht="12.75">
      <c r="D13">
        <v>42</v>
      </c>
      <c r="E13" s="29"/>
      <c r="F13" s="30"/>
      <c r="G13" s="30"/>
      <c r="H13" s="30"/>
      <c r="I13" s="30"/>
      <c r="J13" s="34"/>
      <c r="K13" s="34"/>
      <c r="L13" s="34"/>
      <c r="M13" s="34"/>
      <c r="N13" s="34"/>
      <c r="O13" s="34"/>
      <c r="P13" s="31"/>
      <c r="Q13" s="31"/>
      <c r="R13" s="31"/>
      <c r="S13" s="31"/>
      <c r="T13" s="31"/>
      <c r="U13" s="31"/>
      <c r="V13" s="31"/>
      <c r="W13" s="31"/>
      <c r="X13" s="31"/>
      <c r="Y13" s="31"/>
      <c r="Z13" s="31"/>
      <c r="AA13" s="31"/>
      <c r="AB13" s="31"/>
      <c r="AC13" s="31"/>
      <c r="AD13" s="31"/>
      <c r="AE13" s="31"/>
      <c r="AF13" s="31"/>
      <c r="AK13" s="31"/>
      <c r="AL13" s="31"/>
      <c r="AM13" s="31"/>
      <c r="AN13" s="31"/>
      <c r="AO13" s="31"/>
      <c r="AP13" s="31"/>
      <c r="AQ13" s="31"/>
      <c r="AR13" s="31"/>
      <c r="AS13" s="31"/>
      <c r="AT13" s="31"/>
      <c r="AU13" s="31"/>
      <c r="AV13" s="31"/>
      <c r="AW13" s="31"/>
      <c r="AX13" s="31"/>
      <c r="AY13" s="31"/>
      <c r="AZ13" s="31"/>
      <c r="BA13" s="31"/>
      <c r="BB13" s="31"/>
      <c r="BC13" s="31"/>
      <c r="BD13" s="31"/>
      <c r="BE13" s="31"/>
    </row>
    <row r="14" spans="1:57" ht="12.75">
      <c r="A14" s="7"/>
      <c r="D14">
        <v>41</v>
      </c>
      <c r="E14" s="29"/>
      <c r="F14" s="30"/>
      <c r="G14" s="30"/>
      <c r="H14" s="30"/>
      <c r="I14" s="34"/>
      <c r="J14" s="34"/>
      <c r="K14" s="34"/>
      <c r="L14" s="34"/>
      <c r="M14" s="34"/>
      <c r="N14" s="34"/>
      <c r="O14" s="34"/>
      <c r="P14" s="34"/>
      <c r="Q14" s="31"/>
      <c r="R14" s="31"/>
      <c r="S14" s="31"/>
      <c r="T14" s="31"/>
      <c r="U14" s="31"/>
      <c r="V14" s="31"/>
      <c r="W14" s="31"/>
      <c r="X14" s="31"/>
      <c r="Y14" s="31"/>
      <c r="Z14" s="31"/>
      <c r="AA14" s="31"/>
      <c r="AB14" s="31"/>
      <c r="AC14" s="31"/>
      <c r="AD14" s="31"/>
      <c r="AE14" s="31"/>
      <c r="AF14" s="31"/>
      <c r="AG14" s="35"/>
      <c r="AH14" s="54" t="s">
        <v>25</v>
      </c>
      <c r="AI14" s="54"/>
      <c r="AJ14" s="54"/>
      <c r="AK14" s="31"/>
      <c r="AL14" s="31"/>
      <c r="AM14" s="31"/>
      <c r="AN14" s="31"/>
      <c r="AO14" s="31"/>
      <c r="AP14" s="31"/>
      <c r="AQ14" s="31"/>
      <c r="AR14" s="31"/>
      <c r="AS14" s="31"/>
      <c r="AT14" s="31"/>
      <c r="AU14" s="31"/>
      <c r="AV14" s="31"/>
      <c r="AW14" s="31"/>
      <c r="AX14" s="31"/>
      <c r="AY14" s="31"/>
      <c r="AZ14" s="31"/>
      <c r="BA14" s="31"/>
      <c r="BB14" s="31"/>
      <c r="BC14" s="31"/>
      <c r="BD14" s="31"/>
      <c r="BE14" s="31"/>
    </row>
    <row r="15" spans="4:57" ht="12.75">
      <c r="D15">
        <v>40</v>
      </c>
      <c r="E15" s="29"/>
      <c r="F15" s="30"/>
      <c r="G15" s="30"/>
      <c r="H15" s="34"/>
      <c r="I15" s="34"/>
      <c r="J15" s="34"/>
      <c r="K15" s="34"/>
      <c r="L15" s="34"/>
      <c r="M15" s="34"/>
      <c r="N15" s="34"/>
      <c r="O15" s="34"/>
      <c r="P15" s="34"/>
      <c r="Q15" s="34"/>
      <c r="R15" s="31"/>
      <c r="S15" s="31"/>
      <c r="T15" s="31"/>
      <c r="U15" s="31"/>
      <c r="V15" s="31"/>
      <c r="W15" s="31"/>
      <c r="X15" s="31"/>
      <c r="Y15" s="31"/>
      <c r="Z15" s="31"/>
      <c r="AA15" s="31"/>
      <c r="AB15" s="31"/>
      <c r="AC15" s="31"/>
      <c r="AD15" s="31"/>
      <c r="AE15" s="31"/>
      <c r="AF15" s="31"/>
      <c r="AK15" s="31"/>
      <c r="AL15" s="31"/>
      <c r="AM15" s="31"/>
      <c r="AN15" s="31"/>
      <c r="AO15" s="31"/>
      <c r="AP15" s="31"/>
      <c r="AQ15" s="31"/>
      <c r="AR15" s="31"/>
      <c r="AS15" s="31"/>
      <c r="AT15" s="31"/>
      <c r="AU15" s="31"/>
      <c r="AV15" s="31"/>
      <c r="AW15" s="31"/>
      <c r="AX15" s="31"/>
      <c r="AY15" s="31"/>
      <c r="AZ15" s="31"/>
      <c r="BA15" s="31"/>
      <c r="BB15" s="31"/>
      <c r="BC15" s="31"/>
      <c r="BD15" s="31"/>
      <c r="BE15" s="31"/>
    </row>
    <row r="16" spans="4:57" ht="12.75">
      <c r="D16">
        <v>39</v>
      </c>
      <c r="E16" s="30"/>
      <c r="F16" s="30"/>
      <c r="G16" s="34"/>
      <c r="H16" s="34"/>
      <c r="I16" s="34"/>
      <c r="J16" s="34"/>
      <c r="K16" s="34"/>
      <c r="L16" s="34"/>
      <c r="M16" s="34"/>
      <c r="N16" s="34"/>
      <c r="O16" s="34"/>
      <c r="P16" s="34"/>
      <c r="Q16" s="34"/>
      <c r="R16" s="34"/>
      <c r="S16" s="31"/>
      <c r="T16" s="31"/>
      <c r="U16" s="31"/>
      <c r="V16" s="31"/>
      <c r="W16" s="31"/>
      <c r="X16" s="31"/>
      <c r="Y16" s="31"/>
      <c r="Z16" s="31"/>
      <c r="AA16" s="31"/>
      <c r="AB16" s="31"/>
      <c r="AC16" s="31"/>
      <c r="AD16" s="31"/>
      <c r="AE16" s="31"/>
      <c r="AF16" s="31"/>
      <c r="AG16" s="36"/>
      <c r="AH16" s="54" t="s">
        <v>26</v>
      </c>
      <c r="AI16" s="54"/>
      <c r="AJ16" s="54"/>
      <c r="AK16" s="31"/>
      <c r="AL16" s="31"/>
      <c r="AM16" s="31"/>
      <c r="AN16" s="31"/>
      <c r="AO16" s="31"/>
      <c r="AP16" s="31"/>
      <c r="AQ16" s="31"/>
      <c r="AR16" s="31"/>
      <c r="AS16" s="31"/>
      <c r="AT16" s="31"/>
      <c r="AU16" s="31"/>
      <c r="AV16" s="31"/>
      <c r="AW16" s="31"/>
      <c r="AX16" s="31"/>
      <c r="AY16" s="31"/>
      <c r="AZ16" s="31"/>
      <c r="BA16" s="31"/>
      <c r="BB16" s="31"/>
      <c r="BC16" s="31"/>
      <c r="BD16" s="31"/>
      <c r="BE16" s="31"/>
    </row>
    <row r="17" spans="4:57" ht="12.75">
      <c r="D17">
        <v>38</v>
      </c>
      <c r="E17" s="30"/>
      <c r="F17" s="34"/>
      <c r="G17" s="34"/>
      <c r="H17" s="34"/>
      <c r="I17" s="34"/>
      <c r="J17" s="34"/>
      <c r="K17" s="34"/>
      <c r="L17" s="34"/>
      <c r="M17" s="34"/>
      <c r="N17" s="34"/>
      <c r="O17" s="34"/>
      <c r="P17" s="34"/>
      <c r="Q17" s="34"/>
      <c r="R17" s="34"/>
      <c r="S17" s="34"/>
      <c r="T17" s="31"/>
      <c r="U17" s="31"/>
      <c r="V17" s="31"/>
      <c r="W17" s="31"/>
      <c r="X17" s="31"/>
      <c r="Y17" s="31"/>
      <c r="Z17" s="31"/>
      <c r="AA17" s="31"/>
      <c r="AB17" s="31"/>
      <c r="AC17" s="31"/>
      <c r="AD17" s="31"/>
      <c r="AE17" s="31"/>
      <c r="AF17" s="31"/>
      <c r="AK17" s="31"/>
      <c r="AL17" s="31"/>
      <c r="AM17" s="31"/>
      <c r="AN17" s="31"/>
      <c r="AO17" s="31"/>
      <c r="AP17" s="31"/>
      <c r="AQ17" s="31"/>
      <c r="AR17" s="31"/>
      <c r="AS17" s="31"/>
      <c r="AT17" s="31"/>
      <c r="AU17" s="31"/>
      <c r="AV17" s="31"/>
      <c r="AW17" s="31"/>
      <c r="AX17" s="31"/>
      <c r="AY17" s="31"/>
      <c r="AZ17" s="31"/>
      <c r="BA17" s="31"/>
      <c r="BB17" s="31"/>
      <c r="BC17" s="31"/>
      <c r="BD17" s="31"/>
      <c r="BE17" s="31"/>
    </row>
    <row r="18" spans="4:57" ht="12.75">
      <c r="D18">
        <v>37</v>
      </c>
      <c r="E18" s="33"/>
      <c r="F18" s="34"/>
      <c r="G18" s="34"/>
      <c r="H18" s="34"/>
      <c r="I18" s="34"/>
      <c r="J18" s="34"/>
      <c r="K18" s="34"/>
      <c r="L18" s="34"/>
      <c r="M18" s="34"/>
      <c r="N18" s="34"/>
      <c r="O18" s="34"/>
      <c r="P18" s="34"/>
      <c r="Q18" s="34"/>
      <c r="R18" s="34"/>
      <c r="S18" s="34"/>
      <c r="T18" s="34"/>
      <c r="U18" s="31"/>
      <c r="V18" s="31"/>
      <c r="W18" s="31"/>
      <c r="X18" s="31"/>
      <c r="Y18" s="31"/>
      <c r="Z18" s="31"/>
      <c r="AA18" s="31"/>
      <c r="AB18" s="31"/>
      <c r="AC18" s="31"/>
      <c r="AD18" s="31"/>
      <c r="AE18" s="31"/>
      <c r="AF18" s="31"/>
      <c r="AG18" s="37"/>
      <c r="AH18" s="54" t="s">
        <v>27</v>
      </c>
      <c r="AI18" s="54"/>
      <c r="AJ18" s="54"/>
      <c r="AK18" s="31"/>
      <c r="AL18" s="31"/>
      <c r="AM18" s="31"/>
      <c r="AN18" s="31"/>
      <c r="AO18" s="31"/>
      <c r="AP18" s="31"/>
      <c r="AQ18" s="31"/>
      <c r="AR18" s="31"/>
      <c r="AS18" s="31"/>
      <c r="AT18" s="31"/>
      <c r="AU18" s="31"/>
      <c r="AV18" s="31"/>
      <c r="AW18" s="31"/>
      <c r="AX18" s="31"/>
      <c r="AY18" s="31"/>
      <c r="AZ18" s="31"/>
      <c r="BA18" s="31"/>
      <c r="BB18" s="31"/>
      <c r="BC18" s="31"/>
      <c r="BD18" s="31"/>
      <c r="BE18" s="31"/>
    </row>
    <row r="19" spans="4:57" ht="12.75">
      <c r="D19">
        <v>36</v>
      </c>
      <c r="E19" s="33"/>
      <c r="F19" s="34"/>
      <c r="G19" s="34"/>
      <c r="H19" s="34"/>
      <c r="I19" s="34"/>
      <c r="J19" s="34"/>
      <c r="K19" s="34"/>
      <c r="L19" s="34"/>
      <c r="M19" s="34"/>
      <c r="N19" s="34"/>
      <c r="O19" s="34"/>
      <c r="P19" s="34"/>
      <c r="Q19" s="34"/>
      <c r="R19" s="34"/>
      <c r="S19" s="34"/>
      <c r="T19" s="34"/>
      <c r="U19" s="34"/>
      <c r="V19" s="31"/>
      <c r="W19" s="31"/>
      <c r="X19" s="31"/>
      <c r="Y19" s="31"/>
      <c r="Z19" s="31"/>
      <c r="AA19" s="31"/>
      <c r="AB19" s="31"/>
      <c r="AC19" s="31"/>
      <c r="AD19" s="31"/>
      <c r="AE19" s="31"/>
      <c r="AF19" s="31"/>
      <c r="AK19" s="31"/>
      <c r="AL19" s="31"/>
      <c r="AM19" s="31"/>
      <c r="AN19" s="31"/>
      <c r="AO19" s="31"/>
      <c r="AP19" s="31"/>
      <c r="AQ19" s="31"/>
      <c r="AR19" s="31"/>
      <c r="AS19" s="31"/>
      <c r="AT19" s="31"/>
      <c r="AU19" s="31"/>
      <c r="AV19" s="31"/>
      <c r="AW19" s="31"/>
      <c r="AX19" s="31"/>
      <c r="AY19" s="31"/>
      <c r="AZ19" s="31"/>
      <c r="BA19" s="31"/>
      <c r="BB19" s="31"/>
      <c r="BC19" s="31"/>
      <c r="BD19" s="31"/>
      <c r="BE19" s="31"/>
    </row>
    <row r="20" spans="4:57" ht="12.75">
      <c r="D20">
        <v>35</v>
      </c>
      <c r="E20" s="33"/>
      <c r="F20" s="34"/>
      <c r="G20" s="34"/>
      <c r="H20" s="34"/>
      <c r="I20" s="34"/>
      <c r="J20" s="34"/>
      <c r="K20" s="34"/>
      <c r="L20" s="34"/>
      <c r="M20" s="34"/>
      <c r="N20" s="34"/>
      <c r="O20" s="34"/>
      <c r="P20" s="34"/>
      <c r="Q20" s="34"/>
      <c r="R20" s="34"/>
      <c r="S20" s="34"/>
      <c r="T20" s="34"/>
      <c r="U20" s="34"/>
      <c r="V20" s="34"/>
      <c r="W20" s="31"/>
      <c r="X20" s="31"/>
      <c r="Y20" s="31"/>
      <c r="Z20" s="31"/>
      <c r="AA20" s="31"/>
      <c r="AB20" s="31"/>
      <c r="AC20" s="31"/>
      <c r="AD20" s="31"/>
      <c r="AE20" s="31"/>
      <c r="AF20" s="31"/>
      <c r="AG20" s="38"/>
      <c r="AH20" s="54" t="s">
        <v>28</v>
      </c>
      <c r="AI20" s="54"/>
      <c r="AJ20" s="54"/>
      <c r="AK20" s="31"/>
      <c r="AL20" s="31"/>
      <c r="AM20" s="31"/>
      <c r="AN20" s="31"/>
      <c r="AO20" s="31"/>
      <c r="AP20" s="31"/>
      <c r="AQ20" s="31"/>
      <c r="AR20" s="31"/>
      <c r="AS20" s="31"/>
      <c r="AT20" s="31"/>
      <c r="AU20" s="31"/>
      <c r="AV20" s="31"/>
      <c r="AW20" s="31"/>
      <c r="AX20" s="31"/>
      <c r="AY20" s="31"/>
      <c r="AZ20" s="31"/>
      <c r="BA20" s="31"/>
      <c r="BB20" s="31"/>
      <c r="BC20" s="31"/>
      <c r="BD20" s="31"/>
      <c r="BE20" s="31"/>
    </row>
    <row r="21" spans="4:57" ht="12.75">
      <c r="D21">
        <v>34</v>
      </c>
      <c r="E21" s="33"/>
      <c r="F21" s="34"/>
      <c r="G21" s="34"/>
      <c r="H21" s="34"/>
      <c r="I21" s="34"/>
      <c r="J21" s="34"/>
      <c r="K21" s="34"/>
      <c r="L21" s="34"/>
      <c r="M21" s="34"/>
      <c r="N21" s="34"/>
      <c r="O21" s="34"/>
      <c r="P21" s="34"/>
      <c r="Q21" s="34"/>
      <c r="R21" s="34"/>
      <c r="S21" s="34"/>
      <c r="T21" s="34"/>
      <c r="U21" s="34"/>
      <c r="V21" s="34"/>
      <c r="W21" s="34"/>
      <c r="X21" s="31"/>
      <c r="Y21" s="31"/>
      <c r="Z21" s="31"/>
      <c r="AA21" s="31"/>
      <c r="AB21" s="31"/>
      <c r="AC21" s="31"/>
      <c r="AD21" s="31"/>
      <c r="AE21" s="31"/>
      <c r="AF21" s="31"/>
      <c r="AK21" s="31"/>
      <c r="AL21" s="31"/>
      <c r="AM21" s="31"/>
      <c r="AN21" s="31"/>
      <c r="AO21" s="31"/>
      <c r="AP21" s="31"/>
      <c r="AQ21" s="31"/>
      <c r="AR21" s="31"/>
      <c r="AS21" s="31"/>
      <c r="AT21" s="31"/>
      <c r="AU21" s="31"/>
      <c r="AV21" s="31"/>
      <c r="AW21" s="31"/>
      <c r="AX21" s="31"/>
      <c r="AY21" s="31"/>
      <c r="AZ21" s="31"/>
      <c r="BA21" s="31"/>
      <c r="BB21" s="31"/>
      <c r="BC21" s="31"/>
      <c r="BD21" s="31"/>
      <c r="BE21" s="31"/>
    </row>
    <row r="22" spans="3:57" ht="12.75">
      <c r="C22" s="55" t="s">
        <v>5</v>
      </c>
      <c r="D22">
        <v>33</v>
      </c>
      <c r="E22" s="33"/>
      <c r="F22" s="34"/>
      <c r="G22" s="34"/>
      <c r="H22" s="34"/>
      <c r="I22" s="34"/>
      <c r="J22" s="34"/>
      <c r="K22" s="34"/>
      <c r="L22" s="34"/>
      <c r="M22" s="34"/>
      <c r="N22" s="34"/>
      <c r="O22" s="34"/>
      <c r="P22" s="34"/>
      <c r="Q22" s="34"/>
      <c r="R22" s="34"/>
      <c r="S22" s="34"/>
      <c r="T22" s="34"/>
      <c r="U22" s="34"/>
      <c r="V22" s="34"/>
      <c r="W22" s="34"/>
      <c r="X22" s="34"/>
      <c r="Y22" s="31"/>
      <c r="Z22" s="31"/>
      <c r="AA22" s="31"/>
      <c r="AB22" s="31"/>
      <c r="AC22" s="31"/>
      <c r="AD22" s="31"/>
      <c r="AE22" s="31"/>
      <c r="AF22" s="31"/>
      <c r="AG22" s="40"/>
      <c r="AH22" s="54" t="s">
        <v>29</v>
      </c>
      <c r="AI22" s="54"/>
      <c r="AJ22" s="54"/>
      <c r="AK22" s="31"/>
      <c r="AL22" s="31"/>
      <c r="AM22" s="31"/>
      <c r="AN22" s="31"/>
      <c r="AO22" s="31"/>
      <c r="AP22" s="31"/>
      <c r="AQ22" s="31"/>
      <c r="AR22" s="31"/>
      <c r="AS22" s="31"/>
      <c r="AT22" s="31"/>
      <c r="AU22" s="31"/>
      <c r="AV22" s="31"/>
      <c r="AW22" s="31"/>
      <c r="AX22" s="31"/>
      <c r="AY22" s="31"/>
      <c r="AZ22" s="31"/>
      <c r="BA22" s="31"/>
      <c r="BB22" s="31"/>
      <c r="BC22" s="31"/>
      <c r="BD22" s="31"/>
      <c r="BE22" s="31"/>
    </row>
    <row r="23" spans="3:57" ht="12.75">
      <c r="C23" s="55"/>
      <c r="D23">
        <v>32</v>
      </c>
      <c r="E23" s="33"/>
      <c r="F23" s="34"/>
      <c r="G23" s="34"/>
      <c r="H23" s="34"/>
      <c r="I23" s="34"/>
      <c r="J23" s="34"/>
      <c r="K23" s="34"/>
      <c r="L23" s="34"/>
      <c r="M23" s="34"/>
      <c r="N23" s="34"/>
      <c r="O23" s="34"/>
      <c r="P23" s="34"/>
      <c r="Q23" s="34"/>
      <c r="R23" s="34"/>
      <c r="S23" s="34"/>
      <c r="T23" s="34"/>
      <c r="U23" s="34"/>
      <c r="V23" s="34"/>
      <c r="W23" s="34"/>
      <c r="X23" s="34"/>
      <c r="Y23" s="34"/>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row>
    <row r="24" spans="3:57" ht="12.75">
      <c r="C24" s="55"/>
      <c r="D24">
        <v>31</v>
      </c>
      <c r="E24" s="33"/>
      <c r="F24" s="34"/>
      <c r="G24" s="34"/>
      <c r="H24" s="34"/>
      <c r="I24" s="34"/>
      <c r="J24" s="34"/>
      <c r="K24" s="34"/>
      <c r="L24" s="34"/>
      <c r="M24" s="34"/>
      <c r="N24" s="34"/>
      <c r="O24" s="34"/>
      <c r="P24" s="34"/>
      <c r="Q24" s="34"/>
      <c r="R24" s="34"/>
      <c r="S24" s="34"/>
      <c r="T24" s="34"/>
      <c r="U24" s="34"/>
      <c r="V24" s="34"/>
      <c r="W24" s="34"/>
      <c r="X24" s="34"/>
      <c r="Y24" s="34"/>
      <c r="Z24" s="34"/>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row>
    <row r="25" spans="3:57" ht="12.75">
      <c r="C25" s="55"/>
      <c r="D25">
        <v>30</v>
      </c>
      <c r="E25" s="33"/>
      <c r="F25" s="34"/>
      <c r="G25" s="34"/>
      <c r="H25" s="34"/>
      <c r="I25" s="34"/>
      <c r="J25" s="34"/>
      <c r="K25" s="34"/>
      <c r="L25" s="34"/>
      <c r="M25" s="34"/>
      <c r="N25" s="34"/>
      <c r="O25" s="34"/>
      <c r="P25" s="34"/>
      <c r="Q25" s="34"/>
      <c r="R25" s="34"/>
      <c r="S25" s="34"/>
      <c r="T25" s="34"/>
      <c r="U25" s="34"/>
      <c r="V25" s="34"/>
      <c r="W25" s="34"/>
      <c r="X25" s="34"/>
      <c r="Y25" s="34"/>
      <c r="Z25" s="34"/>
      <c r="AA25" s="34"/>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row>
    <row r="26" spans="3:57" ht="12.75">
      <c r="C26" s="55"/>
      <c r="D26">
        <v>29</v>
      </c>
      <c r="E26" s="33"/>
      <c r="F26" s="34"/>
      <c r="G26" s="34"/>
      <c r="H26" s="34"/>
      <c r="I26" s="34"/>
      <c r="J26" s="34"/>
      <c r="K26" s="34"/>
      <c r="L26" s="34"/>
      <c r="M26" s="34"/>
      <c r="N26" s="34"/>
      <c r="O26" s="34"/>
      <c r="P26" s="34"/>
      <c r="Q26" s="34"/>
      <c r="R26" s="34"/>
      <c r="S26" s="34"/>
      <c r="T26" s="34"/>
      <c r="U26" s="34"/>
      <c r="V26" s="34"/>
      <c r="W26" s="34"/>
      <c r="X26" s="34"/>
      <c r="Y26" s="34"/>
      <c r="Z26" s="34"/>
      <c r="AA26" s="34"/>
      <c r="AB26" s="34"/>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row>
    <row r="27" spans="3:57" ht="12.75">
      <c r="C27" s="55"/>
      <c r="D27">
        <v>28</v>
      </c>
      <c r="E27" s="33"/>
      <c r="F27" s="34"/>
      <c r="G27" s="34"/>
      <c r="H27" s="34"/>
      <c r="I27" s="34"/>
      <c r="J27" s="34"/>
      <c r="K27" s="34"/>
      <c r="L27" s="34"/>
      <c r="M27" s="34"/>
      <c r="N27" s="34"/>
      <c r="O27" s="34"/>
      <c r="P27" s="34"/>
      <c r="Q27" s="34"/>
      <c r="R27" s="34"/>
      <c r="S27" s="34"/>
      <c r="T27" s="34"/>
      <c r="U27" s="34"/>
      <c r="V27" s="34"/>
      <c r="W27" s="34"/>
      <c r="X27" s="34"/>
      <c r="Y27" s="34"/>
      <c r="Z27" s="34"/>
      <c r="AA27" s="34"/>
      <c r="AB27" s="34"/>
      <c r="AC27" s="45"/>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row>
    <row r="28" spans="3:57" ht="12.75">
      <c r="C28" s="55"/>
      <c r="D28">
        <v>27</v>
      </c>
      <c r="E28" s="39"/>
      <c r="F28" s="46"/>
      <c r="G28" s="46"/>
      <c r="H28" s="34"/>
      <c r="I28" s="34"/>
      <c r="J28" s="34"/>
      <c r="K28" s="34"/>
      <c r="L28" s="34"/>
      <c r="M28" s="34"/>
      <c r="N28" s="34"/>
      <c r="O28" s="34"/>
      <c r="P28" s="34"/>
      <c r="Q28" s="34"/>
      <c r="R28" s="34"/>
      <c r="S28" s="34"/>
      <c r="T28" s="34"/>
      <c r="U28" s="34"/>
      <c r="V28" s="34"/>
      <c r="W28" s="34"/>
      <c r="X28" s="34"/>
      <c r="Y28" s="34"/>
      <c r="Z28" s="34"/>
      <c r="AA28" s="34"/>
      <c r="AB28" s="45"/>
      <c r="AC28" s="45"/>
      <c r="AD28" s="45"/>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row>
    <row r="29" spans="3:57" ht="12.75">
      <c r="C29" s="55"/>
      <c r="D29">
        <v>26</v>
      </c>
      <c r="E29" s="39"/>
      <c r="F29" s="46"/>
      <c r="G29" s="46"/>
      <c r="H29" s="46"/>
      <c r="I29" s="46"/>
      <c r="J29" s="46"/>
      <c r="K29" s="46"/>
      <c r="L29" s="46"/>
      <c r="M29" s="34"/>
      <c r="N29" s="34"/>
      <c r="O29" s="34"/>
      <c r="P29" s="34"/>
      <c r="Q29" s="34"/>
      <c r="R29" s="34"/>
      <c r="S29" s="34"/>
      <c r="T29" s="34"/>
      <c r="U29" s="34"/>
      <c r="V29" s="34"/>
      <c r="W29" s="34"/>
      <c r="X29" s="34"/>
      <c r="Y29" s="34"/>
      <c r="Z29" s="34"/>
      <c r="AA29" s="45"/>
      <c r="AB29" s="45"/>
      <c r="AC29" s="45"/>
      <c r="AD29" s="45"/>
      <c r="AE29" s="45"/>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row>
    <row r="30" spans="3:57" ht="12.75">
      <c r="C30" s="55"/>
      <c r="D30">
        <v>25</v>
      </c>
      <c r="E30" s="39"/>
      <c r="F30" s="46"/>
      <c r="G30" s="46"/>
      <c r="H30" s="46"/>
      <c r="I30" s="46"/>
      <c r="J30" s="46"/>
      <c r="K30" s="46"/>
      <c r="L30" s="46"/>
      <c r="M30" s="46"/>
      <c r="N30" s="34"/>
      <c r="O30" s="34"/>
      <c r="P30" s="34"/>
      <c r="Q30" s="34"/>
      <c r="R30" s="34"/>
      <c r="S30" s="34"/>
      <c r="T30" s="34"/>
      <c r="U30" s="34"/>
      <c r="V30" s="34"/>
      <c r="W30" s="34"/>
      <c r="X30" s="34"/>
      <c r="Y30" s="45"/>
      <c r="Z30" s="45"/>
      <c r="AA30" s="45"/>
      <c r="AB30" s="45"/>
      <c r="AC30" s="45"/>
      <c r="AD30" s="45"/>
      <c r="AE30" s="45"/>
      <c r="AF30" s="45"/>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row>
    <row r="31" spans="3:57" ht="12.75">
      <c r="C31" s="55"/>
      <c r="D31">
        <v>24</v>
      </c>
      <c r="E31" s="39"/>
      <c r="F31" s="46"/>
      <c r="G31" s="46"/>
      <c r="H31" s="46"/>
      <c r="I31" s="46"/>
      <c r="J31" s="46"/>
      <c r="K31" s="46"/>
      <c r="L31" s="46"/>
      <c r="M31" s="46"/>
      <c r="N31" s="46"/>
      <c r="O31" s="34"/>
      <c r="P31" s="34"/>
      <c r="Q31" s="34"/>
      <c r="R31" s="34"/>
      <c r="S31" s="34"/>
      <c r="T31" s="34"/>
      <c r="U31" s="34"/>
      <c r="V31" s="34"/>
      <c r="W31" s="45"/>
      <c r="X31" s="45"/>
      <c r="Y31" s="45"/>
      <c r="Z31" s="45"/>
      <c r="AA31" s="45"/>
      <c r="AB31" s="45"/>
      <c r="AC31" s="45"/>
      <c r="AD31" s="45"/>
      <c r="AE31" s="45"/>
      <c r="AF31" s="45"/>
      <c r="AG31" s="45"/>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row>
    <row r="32" spans="3:57" ht="12.75">
      <c r="C32" s="55"/>
      <c r="D32">
        <v>23</v>
      </c>
      <c r="E32" s="39"/>
      <c r="F32" s="46"/>
      <c r="G32" s="46"/>
      <c r="H32" s="46"/>
      <c r="I32" s="46"/>
      <c r="J32" s="46"/>
      <c r="K32" s="46"/>
      <c r="L32" s="46"/>
      <c r="M32" s="46"/>
      <c r="N32" s="46"/>
      <c r="O32" s="46"/>
      <c r="P32" s="34"/>
      <c r="Q32" s="34"/>
      <c r="R32" s="34"/>
      <c r="S32" s="34"/>
      <c r="T32" s="45"/>
      <c r="U32" s="45"/>
      <c r="V32" s="45"/>
      <c r="W32" s="45"/>
      <c r="X32" s="45"/>
      <c r="Y32" s="45"/>
      <c r="Z32" s="45"/>
      <c r="AA32" s="45"/>
      <c r="AB32" s="45"/>
      <c r="AC32" s="45"/>
      <c r="AD32" s="45"/>
      <c r="AE32" s="45"/>
      <c r="AF32" s="45"/>
      <c r="AG32" s="45"/>
      <c r="AH32" s="45"/>
      <c r="AI32" s="31"/>
      <c r="AJ32" s="31"/>
      <c r="AK32" s="31"/>
      <c r="AL32" s="31"/>
      <c r="AM32" s="31"/>
      <c r="AN32" s="31"/>
      <c r="AO32" s="31"/>
      <c r="AP32" s="31"/>
      <c r="AQ32" s="31"/>
      <c r="AR32" s="31"/>
      <c r="AS32" s="31"/>
      <c r="AT32" s="31"/>
      <c r="AU32" s="31"/>
      <c r="AV32" s="31"/>
      <c r="AW32" s="31"/>
      <c r="AX32" s="31"/>
      <c r="AY32" s="31"/>
      <c r="AZ32" s="31"/>
      <c r="BA32" s="31"/>
      <c r="BB32" s="31"/>
      <c r="BC32" s="31"/>
      <c r="BD32" s="31"/>
      <c r="BE32" s="31"/>
    </row>
    <row r="33" spans="3:57" ht="12.75">
      <c r="C33" s="55"/>
      <c r="D33">
        <v>22</v>
      </c>
      <c r="E33" s="39"/>
      <c r="F33" s="46"/>
      <c r="G33" s="46"/>
      <c r="H33" s="46"/>
      <c r="I33" s="46"/>
      <c r="J33" s="46"/>
      <c r="K33" s="46"/>
      <c r="L33" s="46"/>
      <c r="M33" s="46"/>
      <c r="N33" s="46"/>
      <c r="O33" s="46"/>
      <c r="P33" s="45"/>
      <c r="Q33" s="45"/>
      <c r="R33" s="45"/>
      <c r="S33" s="45"/>
      <c r="T33" s="45"/>
      <c r="U33" s="45"/>
      <c r="V33" s="45"/>
      <c r="W33" s="45"/>
      <c r="X33" s="45"/>
      <c r="Y33" s="45"/>
      <c r="Z33" s="45"/>
      <c r="AA33" s="45"/>
      <c r="AB33" s="45"/>
      <c r="AC33" s="45"/>
      <c r="AD33" s="45"/>
      <c r="AE33" s="45"/>
      <c r="AF33" s="45"/>
      <c r="AG33" s="45"/>
      <c r="AH33" s="45"/>
      <c r="AI33" s="45"/>
      <c r="AJ33" s="31"/>
      <c r="AK33" s="31"/>
      <c r="AL33" s="31"/>
      <c r="AM33" s="31"/>
      <c r="AN33" s="31"/>
      <c r="AO33" s="31"/>
      <c r="AP33" s="31"/>
      <c r="AQ33" s="31"/>
      <c r="AR33" s="31"/>
      <c r="AS33" s="31"/>
      <c r="AT33" s="31"/>
      <c r="AU33" s="31"/>
      <c r="AV33" s="31"/>
      <c r="AW33" s="31"/>
      <c r="AX33" s="31"/>
      <c r="AY33" s="31"/>
      <c r="AZ33" s="31"/>
      <c r="BA33" s="31"/>
      <c r="BB33" s="31"/>
      <c r="BC33" s="31"/>
      <c r="BD33" s="31"/>
      <c r="BE33" s="31"/>
    </row>
    <row r="34" spans="3:57" ht="12.75">
      <c r="C34" s="55"/>
      <c r="D34">
        <v>21</v>
      </c>
      <c r="E34" s="39"/>
      <c r="F34" s="46"/>
      <c r="G34" s="46"/>
      <c r="H34" s="46"/>
      <c r="I34" s="46"/>
      <c r="J34" s="46"/>
      <c r="K34" s="46"/>
      <c r="L34" s="46"/>
      <c r="M34" s="46"/>
      <c r="N34" s="46"/>
      <c r="O34" s="46"/>
      <c r="P34" s="46"/>
      <c r="Q34" s="45"/>
      <c r="R34" s="45"/>
      <c r="S34" s="45"/>
      <c r="T34" s="45"/>
      <c r="U34" s="45"/>
      <c r="V34" s="45"/>
      <c r="W34" s="45"/>
      <c r="X34" s="45"/>
      <c r="Y34" s="45"/>
      <c r="Z34" s="45"/>
      <c r="AA34" s="45"/>
      <c r="AB34" s="45"/>
      <c r="AC34" s="45"/>
      <c r="AD34" s="45"/>
      <c r="AE34" s="45"/>
      <c r="AF34" s="45"/>
      <c r="AG34" s="45"/>
      <c r="AH34" s="45"/>
      <c r="AI34" s="45"/>
      <c r="AJ34" s="45"/>
      <c r="AK34" s="31"/>
      <c r="AL34" s="31"/>
      <c r="AM34" s="31"/>
      <c r="AN34" s="31"/>
      <c r="AO34" s="31"/>
      <c r="AP34" s="31"/>
      <c r="AQ34" s="31"/>
      <c r="AR34" s="31"/>
      <c r="AS34" s="31"/>
      <c r="AT34" s="31"/>
      <c r="AU34" s="31"/>
      <c r="AV34" s="31"/>
      <c r="AW34" s="31"/>
      <c r="AX34" s="31"/>
      <c r="AY34" s="31"/>
      <c r="AZ34" s="31"/>
      <c r="BA34" s="31"/>
      <c r="BB34" s="31"/>
      <c r="BC34" s="31"/>
      <c r="BD34" s="31"/>
      <c r="BE34" s="31"/>
    </row>
    <row r="35" spans="3:57" ht="12.75">
      <c r="C35" s="55"/>
      <c r="D35">
        <v>20</v>
      </c>
      <c r="E35" s="39"/>
      <c r="F35" s="46"/>
      <c r="G35" s="46"/>
      <c r="H35" s="46"/>
      <c r="I35" s="46"/>
      <c r="J35" s="46"/>
      <c r="K35" s="46"/>
      <c r="L35" s="46"/>
      <c r="M35" s="46"/>
      <c r="N35" s="46"/>
      <c r="O35" s="46"/>
      <c r="P35" s="46"/>
      <c r="Q35" s="45"/>
      <c r="R35" s="45"/>
      <c r="S35" s="45"/>
      <c r="T35" s="45"/>
      <c r="U35" s="45"/>
      <c r="V35" s="45"/>
      <c r="W35" s="45"/>
      <c r="X35" s="45"/>
      <c r="Y35" s="45"/>
      <c r="Z35" s="45"/>
      <c r="AA35" s="45"/>
      <c r="AB35" s="45"/>
      <c r="AC35" s="45"/>
      <c r="AD35" s="45"/>
      <c r="AE35" s="45"/>
      <c r="AF35" s="45"/>
      <c r="AG35" s="45"/>
      <c r="AH35" s="45"/>
      <c r="AI35" s="45"/>
      <c r="AJ35" s="45"/>
      <c r="AK35" s="45"/>
      <c r="AL35" s="31"/>
      <c r="AM35" s="31"/>
      <c r="AN35" s="31"/>
      <c r="AO35" s="31"/>
      <c r="AP35" s="31"/>
      <c r="AQ35" s="31"/>
      <c r="AR35" s="31"/>
      <c r="AS35" s="31"/>
      <c r="AT35" s="31"/>
      <c r="AU35" s="31"/>
      <c r="AV35" s="31"/>
      <c r="AW35" s="31"/>
      <c r="AX35" s="31"/>
      <c r="AY35" s="31"/>
      <c r="AZ35" s="31"/>
      <c r="BA35" s="31"/>
      <c r="BB35" s="31"/>
      <c r="BC35" s="31"/>
      <c r="BD35" s="31"/>
      <c r="BE35" s="31"/>
    </row>
    <row r="36" spans="3:57" ht="12.75">
      <c r="C36" s="55"/>
      <c r="D36">
        <v>19</v>
      </c>
      <c r="E36" s="39"/>
      <c r="F36" s="46"/>
      <c r="G36" s="46"/>
      <c r="H36" s="46"/>
      <c r="I36" s="46"/>
      <c r="J36" s="46"/>
      <c r="K36" s="46"/>
      <c r="L36" s="46"/>
      <c r="M36" s="46"/>
      <c r="N36" s="46"/>
      <c r="O36" s="46"/>
      <c r="P36" s="46"/>
      <c r="Q36" s="46"/>
      <c r="R36" s="45"/>
      <c r="S36" s="45"/>
      <c r="T36" s="45"/>
      <c r="U36" s="45"/>
      <c r="V36" s="45"/>
      <c r="W36" s="45"/>
      <c r="X36" s="45"/>
      <c r="Y36" s="45"/>
      <c r="Z36" s="45"/>
      <c r="AA36" s="45"/>
      <c r="AB36" s="45"/>
      <c r="AC36" s="45"/>
      <c r="AD36" s="45"/>
      <c r="AE36" s="45"/>
      <c r="AF36" s="45"/>
      <c r="AG36" s="45"/>
      <c r="AH36" s="45"/>
      <c r="AI36" s="45"/>
      <c r="AJ36" s="45"/>
      <c r="AK36" s="45"/>
      <c r="AL36" s="47"/>
      <c r="AM36" s="31"/>
      <c r="AN36" s="31"/>
      <c r="AO36" s="31"/>
      <c r="AP36" s="31"/>
      <c r="AQ36" s="31"/>
      <c r="AR36" s="31"/>
      <c r="AS36" s="31"/>
      <c r="AT36" s="31"/>
      <c r="AU36" s="31"/>
      <c r="AV36" s="31"/>
      <c r="AW36" s="31"/>
      <c r="AX36" s="31"/>
      <c r="AY36" s="31"/>
      <c r="AZ36" s="31"/>
      <c r="BA36" s="31"/>
      <c r="BB36" s="31"/>
      <c r="BC36" s="31"/>
      <c r="BD36" s="31"/>
      <c r="BE36" s="31"/>
    </row>
    <row r="37" spans="3:57" ht="12.75">
      <c r="C37" s="55"/>
      <c r="D37">
        <v>18</v>
      </c>
      <c r="E37" s="39"/>
      <c r="F37" s="46"/>
      <c r="G37" s="46"/>
      <c r="H37" s="46"/>
      <c r="I37" s="46"/>
      <c r="J37" s="46"/>
      <c r="K37" s="46"/>
      <c r="L37" s="46"/>
      <c r="M37" s="46"/>
      <c r="N37" s="46"/>
      <c r="O37" s="46"/>
      <c r="P37" s="46"/>
      <c r="Q37" s="46"/>
      <c r="R37" s="45"/>
      <c r="S37" s="45"/>
      <c r="T37" s="45"/>
      <c r="U37" s="45"/>
      <c r="V37" s="45"/>
      <c r="W37" s="45"/>
      <c r="X37" s="45"/>
      <c r="Y37" s="45"/>
      <c r="Z37" s="45"/>
      <c r="AA37" s="45"/>
      <c r="AB37" s="45"/>
      <c r="AC37" s="45"/>
      <c r="AD37" s="45"/>
      <c r="AE37" s="45"/>
      <c r="AF37" s="45"/>
      <c r="AG37" s="45"/>
      <c r="AH37" s="45"/>
      <c r="AI37" s="45"/>
      <c r="AJ37" s="47"/>
      <c r="AK37" s="47"/>
      <c r="AL37" s="47"/>
      <c r="AM37" s="47"/>
      <c r="AN37" s="31"/>
      <c r="AO37" s="31"/>
      <c r="AP37" s="31"/>
      <c r="AQ37" s="31"/>
      <c r="AR37" s="31"/>
      <c r="AS37" s="31"/>
      <c r="AT37" s="31"/>
      <c r="AU37" s="31"/>
      <c r="AV37" s="31"/>
      <c r="AW37" s="31"/>
      <c r="AX37" s="31"/>
      <c r="AY37" s="31"/>
      <c r="AZ37" s="31"/>
      <c r="BA37" s="31"/>
      <c r="BB37" s="31"/>
      <c r="BC37" s="31"/>
      <c r="BD37" s="31"/>
      <c r="BE37" s="31"/>
    </row>
    <row r="38" spans="3:57" ht="12.75">
      <c r="C38" s="55"/>
      <c r="D38">
        <v>17</v>
      </c>
      <c r="E38" s="39"/>
      <c r="F38" s="46"/>
      <c r="G38" s="46"/>
      <c r="H38" s="46"/>
      <c r="I38" s="46"/>
      <c r="J38" s="46"/>
      <c r="K38" s="46"/>
      <c r="L38" s="46"/>
      <c r="M38" s="46"/>
      <c r="N38" s="46"/>
      <c r="O38" s="46"/>
      <c r="P38" s="46"/>
      <c r="Q38" s="46"/>
      <c r="R38" s="46"/>
      <c r="S38" s="45"/>
      <c r="T38" s="45"/>
      <c r="U38" s="45"/>
      <c r="V38" s="45"/>
      <c r="W38" s="45"/>
      <c r="X38" s="45"/>
      <c r="Y38" s="45"/>
      <c r="Z38" s="45"/>
      <c r="AA38" s="45"/>
      <c r="AB38" s="45"/>
      <c r="AC38" s="45"/>
      <c r="AD38" s="45"/>
      <c r="AE38" s="45"/>
      <c r="AF38" s="45"/>
      <c r="AG38" s="45"/>
      <c r="AH38" s="45"/>
      <c r="AI38" s="47"/>
      <c r="AJ38" s="47"/>
      <c r="AK38" s="47"/>
      <c r="AL38" s="47"/>
      <c r="AM38" s="47"/>
      <c r="AN38" s="47"/>
      <c r="AO38" s="31"/>
      <c r="AP38" s="31"/>
      <c r="AQ38" s="31"/>
      <c r="AR38" s="31"/>
      <c r="AS38" s="31"/>
      <c r="AT38" s="31"/>
      <c r="AU38" s="31"/>
      <c r="AV38" s="31"/>
      <c r="AW38" s="31"/>
      <c r="AX38" s="31"/>
      <c r="AY38" s="31"/>
      <c r="AZ38" s="31"/>
      <c r="BA38" s="31"/>
      <c r="BB38" s="31"/>
      <c r="BC38" s="31"/>
      <c r="BD38" s="31"/>
      <c r="BE38" s="31"/>
    </row>
    <row r="39" spans="3:57" ht="12.75">
      <c r="C39" s="55"/>
      <c r="D39">
        <v>16</v>
      </c>
      <c r="E39" s="39"/>
      <c r="F39" s="46"/>
      <c r="G39" s="46"/>
      <c r="H39" s="46"/>
      <c r="I39" s="46"/>
      <c r="J39" s="46"/>
      <c r="K39" s="46"/>
      <c r="L39" s="46"/>
      <c r="M39" s="46"/>
      <c r="N39" s="46"/>
      <c r="O39" s="46"/>
      <c r="P39" s="46"/>
      <c r="Q39" s="46"/>
      <c r="R39" s="46"/>
      <c r="S39" s="45"/>
      <c r="T39" s="45"/>
      <c r="U39" s="45"/>
      <c r="V39" s="45"/>
      <c r="W39" s="45"/>
      <c r="X39" s="45"/>
      <c r="Y39" s="45"/>
      <c r="Z39" s="45"/>
      <c r="AA39" s="45"/>
      <c r="AB39" s="45"/>
      <c r="AC39" s="45"/>
      <c r="AD39" s="45"/>
      <c r="AE39" s="45"/>
      <c r="AF39" s="45"/>
      <c r="AG39" s="45"/>
      <c r="AH39" s="47"/>
      <c r="AI39" s="47"/>
      <c r="AJ39" s="47"/>
      <c r="AK39" s="47"/>
      <c r="AL39" s="47"/>
      <c r="AM39" s="47"/>
      <c r="AN39" s="47"/>
      <c r="AO39" s="47"/>
      <c r="AP39" s="31"/>
      <c r="AQ39" s="31"/>
      <c r="AR39" s="31"/>
      <c r="AS39" s="31"/>
      <c r="AT39" s="31"/>
      <c r="AU39" s="31"/>
      <c r="AV39" s="31"/>
      <c r="AW39" s="31"/>
      <c r="AX39" s="31"/>
      <c r="AY39" s="31"/>
      <c r="AZ39" s="31"/>
      <c r="BA39" s="31"/>
      <c r="BB39" s="31"/>
      <c r="BC39" s="31"/>
      <c r="BD39" s="31"/>
      <c r="BE39" s="31"/>
    </row>
    <row r="40" spans="3:57" ht="12.75">
      <c r="C40" s="55"/>
      <c r="D40">
        <v>15</v>
      </c>
      <c r="E40" s="39"/>
      <c r="F40" s="46"/>
      <c r="G40" s="46"/>
      <c r="H40" s="46"/>
      <c r="I40" s="46"/>
      <c r="J40" s="46"/>
      <c r="K40" s="46"/>
      <c r="L40" s="46"/>
      <c r="M40" s="46"/>
      <c r="N40" s="46"/>
      <c r="O40" s="46"/>
      <c r="P40" s="46"/>
      <c r="Q40" s="46"/>
      <c r="R40" s="46"/>
      <c r="S40" s="45"/>
      <c r="T40" s="45"/>
      <c r="U40" s="45"/>
      <c r="V40" s="45"/>
      <c r="W40" s="45"/>
      <c r="X40" s="45"/>
      <c r="Y40" s="45"/>
      <c r="Z40" s="45"/>
      <c r="AA40" s="45"/>
      <c r="AB40" s="45"/>
      <c r="AC40" s="45"/>
      <c r="AD40" s="45"/>
      <c r="AE40" s="45"/>
      <c r="AF40" s="45"/>
      <c r="AG40" s="47"/>
      <c r="AH40" s="47"/>
      <c r="AI40" s="47"/>
      <c r="AJ40" s="47"/>
      <c r="AK40" s="47"/>
      <c r="AL40" s="47"/>
      <c r="AM40" s="47"/>
      <c r="AN40" s="47"/>
      <c r="AO40" s="47"/>
      <c r="AP40" s="47"/>
      <c r="AQ40" s="31"/>
      <c r="AR40" s="31"/>
      <c r="AS40" s="31"/>
      <c r="AT40" s="31"/>
      <c r="AU40" s="31"/>
      <c r="AV40" s="31"/>
      <c r="AW40" s="31"/>
      <c r="AX40" s="31"/>
      <c r="AY40" s="31"/>
      <c r="AZ40" s="31"/>
      <c r="BA40" s="31"/>
      <c r="BB40" s="31"/>
      <c r="BC40" s="31"/>
      <c r="BD40" s="31"/>
      <c r="BE40" s="31"/>
    </row>
    <row r="41" spans="3:57" ht="12.75">
      <c r="C41" s="55"/>
      <c r="D41">
        <v>14</v>
      </c>
      <c r="E41" s="39"/>
      <c r="F41" s="46"/>
      <c r="G41" s="46"/>
      <c r="H41" s="46"/>
      <c r="I41" s="46"/>
      <c r="J41" s="46"/>
      <c r="K41" s="46"/>
      <c r="L41" s="46"/>
      <c r="M41" s="46"/>
      <c r="N41" s="46"/>
      <c r="O41" s="46"/>
      <c r="P41" s="46"/>
      <c r="Q41" s="46"/>
      <c r="R41" s="46"/>
      <c r="S41" s="46"/>
      <c r="T41" s="45"/>
      <c r="U41" s="45"/>
      <c r="V41" s="45"/>
      <c r="W41" s="45"/>
      <c r="X41" s="45"/>
      <c r="Y41" s="45"/>
      <c r="Z41" s="45"/>
      <c r="AA41" s="45"/>
      <c r="AB41" s="45"/>
      <c r="AC41" s="45"/>
      <c r="AD41" s="45"/>
      <c r="AE41" s="47"/>
      <c r="AF41" s="47"/>
      <c r="AG41" s="47"/>
      <c r="AH41" s="47"/>
      <c r="AI41" s="47"/>
      <c r="AJ41" s="47"/>
      <c r="AK41" s="47"/>
      <c r="AL41" s="47"/>
      <c r="AM41" s="47"/>
      <c r="AN41" s="47"/>
      <c r="AO41" s="47"/>
      <c r="AP41" s="47"/>
      <c r="AQ41" s="47"/>
      <c r="AR41" s="31"/>
      <c r="AS41" s="31"/>
      <c r="AT41" s="31"/>
      <c r="AU41" s="31"/>
      <c r="AV41" s="31"/>
      <c r="AW41" s="31"/>
      <c r="AX41" s="31"/>
      <c r="AY41" s="31"/>
      <c r="AZ41" s="31"/>
      <c r="BA41" s="31"/>
      <c r="BB41" s="31"/>
      <c r="BC41" s="31"/>
      <c r="BD41" s="31"/>
      <c r="BE41" s="31"/>
    </row>
    <row r="42" spans="3:57" ht="12.75">
      <c r="C42" s="55"/>
      <c r="D42">
        <v>13</v>
      </c>
      <c r="E42" s="39"/>
      <c r="F42" s="46"/>
      <c r="G42" s="46"/>
      <c r="H42" s="46"/>
      <c r="I42" s="46"/>
      <c r="J42" s="46"/>
      <c r="K42" s="46"/>
      <c r="L42" s="46"/>
      <c r="M42" s="46"/>
      <c r="N42" s="46"/>
      <c r="O42" s="46"/>
      <c r="P42" s="46"/>
      <c r="Q42" s="46"/>
      <c r="R42" s="46"/>
      <c r="S42" s="46"/>
      <c r="T42" s="45"/>
      <c r="U42" s="45"/>
      <c r="V42" s="45"/>
      <c r="W42" s="45"/>
      <c r="X42" s="45"/>
      <c r="Y42" s="45"/>
      <c r="Z42" s="45"/>
      <c r="AA42" s="45"/>
      <c r="AB42" s="45"/>
      <c r="AC42" s="45"/>
      <c r="AD42" s="47"/>
      <c r="AE42" s="47"/>
      <c r="AF42" s="47"/>
      <c r="AG42" s="47"/>
      <c r="AH42" s="47"/>
      <c r="AI42" s="47"/>
      <c r="AJ42" s="47"/>
      <c r="AK42" s="47"/>
      <c r="AL42" s="47"/>
      <c r="AM42" s="47"/>
      <c r="AN42" s="47"/>
      <c r="AO42" s="47"/>
      <c r="AP42" s="47"/>
      <c r="AQ42" s="47"/>
      <c r="AR42" s="47"/>
      <c r="AS42" s="31"/>
      <c r="AT42" s="31"/>
      <c r="AU42" s="31"/>
      <c r="AV42" s="31"/>
      <c r="AW42" s="31"/>
      <c r="AX42" s="31"/>
      <c r="AY42" s="31"/>
      <c r="AZ42" s="31"/>
      <c r="BA42" s="31"/>
      <c r="BB42" s="31"/>
      <c r="BC42" s="31"/>
      <c r="BD42" s="31"/>
      <c r="BE42" s="31"/>
    </row>
    <row r="43" spans="3:57" ht="12.75" customHeight="1">
      <c r="C43" s="55"/>
      <c r="D43">
        <v>12</v>
      </c>
      <c r="E43" s="39"/>
      <c r="F43" s="46"/>
      <c r="G43" s="46"/>
      <c r="H43" s="46"/>
      <c r="I43" s="46"/>
      <c r="J43" s="46"/>
      <c r="K43" s="46"/>
      <c r="L43" s="46"/>
      <c r="M43" s="46"/>
      <c r="N43" s="46"/>
      <c r="O43" s="46"/>
      <c r="P43" s="46"/>
      <c r="Q43" s="46"/>
      <c r="R43" s="46"/>
      <c r="S43" s="46"/>
      <c r="T43" s="46"/>
      <c r="U43" s="45"/>
      <c r="V43" s="45"/>
      <c r="W43" s="45"/>
      <c r="X43" s="45"/>
      <c r="Y43" s="45"/>
      <c r="Z43" s="45"/>
      <c r="AA43" s="45"/>
      <c r="AB43" s="45"/>
      <c r="AC43" s="45"/>
      <c r="AD43" s="47"/>
      <c r="AE43" s="47"/>
      <c r="AF43" s="47"/>
      <c r="AG43" s="47"/>
      <c r="AH43" s="47"/>
      <c r="AI43" s="47"/>
      <c r="AJ43" s="47"/>
      <c r="AK43" s="47"/>
      <c r="AL43" s="47"/>
      <c r="AM43" s="47"/>
      <c r="AN43" s="47"/>
      <c r="AO43" s="47"/>
      <c r="AP43" s="47"/>
      <c r="AQ43" s="47"/>
      <c r="AR43" s="47"/>
      <c r="AS43" s="47"/>
      <c r="AT43" s="31"/>
      <c r="AU43" s="31"/>
      <c r="AV43" s="31"/>
      <c r="AW43" s="31"/>
      <c r="AX43" s="31"/>
      <c r="AY43" s="31"/>
      <c r="AZ43" s="31"/>
      <c r="BA43" s="31"/>
      <c r="BB43" s="31"/>
      <c r="BC43" s="31"/>
      <c r="BD43" s="31"/>
      <c r="BE43" s="31"/>
    </row>
    <row r="44" spans="3:57" ht="12.75">
      <c r="C44" s="55"/>
      <c r="D44">
        <v>11</v>
      </c>
      <c r="E44" s="39"/>
      <c r="F44" s="46"/>
      <c r="G44" s="46"/>
      <c r="H44" s="46"/>
      <c r="I44" s="46"/>
      <c r="J44" s="46"/>
      <c r="K44" s="46"/>
      <c r="L44" s="46"/>
      <c r="M44" s="46"/>
      <c r="N44" s="46"/>
      <c r="O44" s="46"/>
      <c r="P44" s="46"/>
      <c r="Q44" s="46"/>
      <c r="R44" s="46"/>
      <c r="S44" s="46"/>
      <c r="T44" s="46"/>
      <c r="U44" s="45"/>
      <c r="V44" s="45"/>
      <c r="W44" s="45"/>
      <c r="X44" s="45"/>
      <c r="Y44" s="45"/>
      <c r="Z44" s="45"/>
      <c r="AA44" s="45"/>
      <c r="AB44" s="45"/>
      <c r="AC44" s="47"/>
      <c r="AD44" s="47"/>
      <c r="AE44" s="47"/>
      <c r="AF44" s="47"/>
      <c r="AG44" s="47"/>
      <c r="AH44" s="47"/>
      <c r="AI44" s="47"/>
      <c r="AJ44" s="47"/>
      <c r="AK44" s="47"/>
      <c r="AL44" s="47"/>
      <c r="AM44" s="47"/>
      <c r="AN44" s="47"/>
      <c r="AO44" s="47"/>
      <c r="AP44" s="47"/>
      <c r="AQ44" s="47"/>
      <c r="AR44" s="47"/>
      <c r="AS44" s="47"/>
      <c r="AT44" s="47"/>
      <c r="AU44" s="31"/>
      <c r="AV44" s="31"/>
      <c r="AW44" s="31"/>
      <c r="AX44" s="31"/>
      <c r="AY44" s="31"/>
      <c r="AZ44" s="31"/>
      <c r="BA44" s="31"/>
      <c r="BB44" s="31"/>
      <c r="BC44" s="31"/>
      <c r="BD44" s="31"/>
      <c r="BE44" s="31"/>
    </row>
    <row r="45" spans="3:57" ht="12.75">
      <c r="C45" s="55"/>
      <c r="D45">
        <v>10</v>
      </c>
      <c r="E45" s="39"/>
      <c r="F45" s="46"/>
      <c r="G45" s="46"/>
      <c r="H45" s="46"/>
      <c r="I45" s="46"/>
      <c r="J45" s="46"/>
      <c r="K45" s="46"/>
      <c r="L45" s="46"/>
      <c r="M45" s="46"/>
      <c r="N45" s="46"/>
      <c r="O45" s="46"/>
      <c r="P45" s="46"/>
      <c r="Q45" s="46"/>
      <c r="R45" s="46"/>
      <c r="S45" s="46"/>
      <c r="T45" s="46"/>
      <c r="U45" s="46"/>
      <c r="V45" s="45"/>
      <c r="W45" s="45"/>
      <c r="X45" s="45"/>
      <c r="Y45" s="45"/>
      <c r="Z45" s="45"/>
      <c r="AA45" s="47"/>
      <c r="AB45" s="47"/>
      <c r="AC45" s="47"/>
      <c r="AD45" s="47"/>
      <c r="AE45" s="47"/>
      <c r="AF45" s="47"/>
      <c r="AG45" s="47"/>
      <c r="AH45" s="47"/>
      <c r="AI45" s="47"/>
      <c r="AJ45" s="47"/>
      <c r="AK45" s="47"/>
      <c r="AL45" s="47"/>
      <c r="AM45" s="47"/>
      <c r="AN45" s="47"/>
      <c r="AO45" s="47"/>
      <c r="AP45" s="47"/>
      <c r="AQ45" s="47"/>
      <c r="AR45" s="47"/>
      <c r="AS45" s="47"/>
      <c r="AT45" s="47"/>
      <c r="AU45" s="47"/>
      <c r="AV45" s="31"/>
      <c r="AW45" s="31"/>
      <c r="AX45" s="31"/>
      <c r="AY45" s="31"/>
      <c r="AZ45" s="31"/>
      <c r="BA45" s="31"/>
      <c r="BB45" s="31"/>
      <c r="BC45" s="31"/>
      <c r="BD45" s="31"/>
      <c r="BE45" s="31"/>
    </row>
    <row r="46" spans="3:57" ht="12.75">
      <c r="C46" s="55"/>
      <c r="D46">
        <v>9</v>
      </c>
      <c r="E46" s="39"/>
      <c r="F46" s="46"/>
      <c r="G46" s="46"/>
      <c r="H46" s="46"/>
      <c r="I46" s="46"/>
      <c r="J46" s="46"/>
      <c r="K46" s="46"/>
      <c r="L46" s="46"/>
      <c r="M46" s="46"/>
      <c r="N46" s="46"/>
      <c r="O46" s="46"/>
      <c r="P46" s="46"/>
      <c r="Q46" s="46"/>
      <c r="R46" s="46"/>
      <c r="S46" s="46"/>
      <c r="T46" s="46"/>
      <c r="U46" s="46"/>
      <c r="V46" s="46"/>
      <c r="W46" s="45"/>
      <c r="X46" s="45"/>
      <c r="Y46" s="45"/>
      <c r="Z46" s="45"/>
      <c r="AA46" s="47"/>
      <c r="AB46" s="47"/>
      <c r="AC46" s="47"/>
      <c r="AD46" s="47"/>
      <c r="AE46" s="47"/>
      <c r="AF46" s="47"/>
      <c r="AG46" s="47"/>
      <c r="AH46" s="47"/>
      <c r="AI46" s="47"/>
      <c r="AJ46" s="47"/>
      <c r="AK46" s="47"/>
      <c r="AL46" s="47"/>
      <c r="AM46" s="47"/>
      <c r="AN46" s="47"/>
      <c r="AO46" s="47"/>
      <c r="AP46" s="47"/>
      <c r="AQ46" s="47"/>
      <c r="AR46" s="47"/>
      <c r="AS46" s="47"/>
      <c r="AT46" s="47"/>
      <c r="AU46" s="47"/>
      <c r="AV46" s="47"/>
      <c r="AW46" s="31"/>
      <c r="AX46" s="31"/>
      <c r="AY46" s="31"/>
      <c r="AZ46" s="31"/>
      <c r="BA46" s="31"/>
      <c r="BB46" s="31"/>
      <c r="BC46" s="31"/>
      <c r="BD46" s="31"/>
      <c r="BE46" s="31"/>
    </row>
    <row r="47" spans="3:57" ht="12.75">
      <c r="C47" s="55"/>
      <c r="D47">
        <v>8</v>
      </c>
      <c r="E47" s="39"/>
      <c r="F47" s="46"/>
      <c r="G47" s="46"/>
      <c r="H47" s="46"/>
      <c r="I47" s="46"/>
      <c r="J47" s="46"/>
      <c r="K47" s="46"/>
      <c r="L47" s="46"/>
      <c r="M47" s="46"/>
      <c r="N47" s="46"/>
      <c r="O47" s="46"/>
      <c r="P47" s="46"/>
      <c r="Q47" s="46"/>
      <c r="R47" s="46"/>
      <c r="S47" s="46"/>
      <c r="T47" s="46"/>
      <c r="U47" s="46"/>
      <c r="W47" s="46"/>
      <c r="X47" s="45"/>
      <c r="Y47" s="45"/>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31"/>
      <c r="AY47" s="31"/>
      <c r="AZ47" s="31"/>
      <c r="BA47" s="31"/>
      <c r="BB47" s="31"/>
      <c r="BC47" s="31"/>
      <c r="BD47" s="31"/>
      <c r="BE47" s="31"/>
    </row>
    <row r="48" spans="3:57" ht="12.75">
      <c r="C48" s="55"/>
      <c r="D48">
        <v>7</v>
      </c>
      <c r="E48" s="39"/>
      <c r="F48" s="46"/>
      <c r="G48" s="46"/>
      <c r="H48" s="46"/>
      <c r="I48" s="46"/>
      <c r="J48" s="46"/>
      <c r="K48" s="46"/>
      <c r="L48" s="46"/>
      <c r="M48" s="46"/>
      <c r="N48" s="46"/>
      <c r="O48" s="46"/>
      <c r="P48" s="46"/>
      <c r="Q48" s="46"/>
      <c r="R48" s="46"/>
      <c r="S48" s="46"/>
      <c r="T48" s="46"/>
      <c r="U48" s="46"/>
      <c r="V48" s="46"/>
      <c r="W48" s="46"/>
      <c r="X48" s="46"/>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8"/>
      <c r="AY48" s="31"/>
      <c r="AZ48" s="31"/>
      <c r="BA48" s="31"/>
      <c r="BB48" s="31"/>
      <c r="BC48" s="31"/>
      <c r="BD48" s="31"/>
      <c r="BE48" s="31"/>
    </row>
    <row r="49" spans="3:57" ht="12.75">
      <c r="C49" s="55"/>
      <c r="D49">
        <v>6</v>
      </c>
      <c r="E49" s="39"/>
      <c r="F49" s="46"/>
      <c r="G49" s="50"/>
      <c r="H49" s="46"/>
      <c r="I49" s="46"/>
      <c r="J49" s="46"/>
      <c r="K49" s="46"/>
      <c r="L49" s="46"/>
      <c r="M49" s="46"/>
      <c r="N49" s="46"/>
      <c r="O49" s="46"/>
      <c r="P49" s="46"/>
      <c r="Q49" s="46"/>
      <c r="R49" s="46"/>
      <c r="S49" s="46"/>
      <c r="T49" s="46"/>
      <c r="U49" s="46"/>
      <c r="V49" s="46"/>
      <c r="W49" s="46"/>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8"/>
      <c r="AX49" s="48"/>
      <c r="AY49" s="48"/>
      <c r="AZ49" s="31"/>
      <c r="BA49" s="31"/>
      <c r="BB49" s="31"/>
      <c r="BC49" s="31"/>
      <c r="BD49" s="31"/>
      <c r="BE49" s="31"/>
    </row>
    <row r="50" spans="3:57" ht="12.75">
      <c r="C50" s="55"/>
      <c r="D50">
        <v>5</v>
      </c>
      <c r="E50" s="39"/>
      <c r="F50" s="46"/>
      <c r="G50" s="46"/>
      <c r="H50" s="46"/>
      <c r="I50" s="46"/>
      <c r="J50" s="46"/>
      <c r="K50" s="46"/>
      <c r="L50" s="46"/>
      <c r="M50" s="46"/>
      <c r="N50" s="46"/>
      <c r="O50" s="46"/>
      <c r="P50" s="46"/>
      <c r="Q50" s="46"/>
      <c r="R50" s="46"/>
      <c r="S50" s="46"/>
      <c r="T50" s="46"/>
      <c r="U50" s="46"/>
      <c r="V50" s="46"/>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8"/>
      <c r="AW50" s="48"/>
      <c r="AX50" s="48"/>
      <c r="AY50" s="48"/>
      <c r="AZ50" s="48"/>
      <c r="BA50" s="31"/>
      <c r="BB50" s="31"/>
      <c r="BC50" s="31"/>
      <c r="BD50" s="31"/>
      <c r="BE50" s="31"/>
    </row>
    <row r="51" spans="3:57" ht="12.75">
      <c r="C51" s="55"/>
      <c r="D51">
        <v>4</v>
      </c>
      <c r="E51" s="39"/>
      <c r="F51" s="46"/>
      <c r="G51" s="46"/>
      <c r="H51" s="46"/>
      <c r="I51" s="46"/>
      <c r="J51" s="46"/>
      <c r="K51" s="46"/>
      <c r="L51" s="46"/>
      <c r="M51" s="46"/>
      <c r="N51" s="46"/>
      <c r="O51" s="46"/>
      <c r="P51" s="46"/>
      <c r="Q51" s="46"/>
      <c r="R51" s="46"/>
      <c r="S51" s="46"/>
      <c r="T51" s="46"/>
      <c r="U51" s="46"/>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8"/>
      <c r="AV51" s="48"/>
      <c r="AW51" s="48"/>
      <c r="AX51" s="48"/>
      <c r="AY51" s="48"/>
      <c r="AZ51" s="48"/>
      <c r="BA51" s="48"/>
      <c r="BB51" s="49"/>
      <c r="BC51" s="31"/>
      <c r="BD51" s="31"/>
      <c r="BE51" s="31"/>
    </row>
    <row r="52" spans="3:57" ht="12.75">
      <c r="C52" s="55"/>
      <c r="D52">
        <v>3</v>
      </c>
      <c r="E52" s="39"/>
      <c r="F52" s="46"/>
      <c r="G52" s="46"/>
      <c r="H52" s="46"/>
      <c r="I52" s="46"/>
      <c r="J52" s="46"/>
      <c r="K52" s="46"/>
      <c r="L52" s="46"/>
      <c r="M52" s="46"/>
      <c r="N52" s="46"/>
      <c r="O52" s="46"/>
      <c r="P52" s="46"/>
      <c r="Q52" s="46"/>
      <c r="R52" s="46"/>
      <c r="S52" s="46"/>
      <c r="T52" s="46"/>
      <c r="U52" s="46"/>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8"/>
      <c r="AU52" s="48"/>
      <c r="AV52" s="48"/>
      <c r="AW52" s="48"/>
      <c r="AX52" s="48"/>
      <c r="AY52" s="48"/>
      <c r="AZ52" s="48"/>
      <c r="BA52" s="48"/>
      <c r="BB52" s="48"/>
      <c r="BC52" s="31"/>
      <c r="BD52" s="31"/>
      <c r="BE52" s="31"/>
    </row>
    <row r="53" spans="4:57" ht="12.75">
      <c r="D53">
        <v>2</v>
      </c>
      <c r="E53" s="39"/>
      <c r="F53" s="46"/>
      <c r="G53" s="46"/>
      <c r="H53" s="46"/>
      <c r="I53" s="46"/>
      <c r="J53" s="46"/>
      <c r="K53" s="46"/>
      <c r="L53" s="46"/>
      <c r="M53" s="46"/>
      <c r="N53" s="46"/>
      <c r="O53" s="46"/>
      <c r="P53" s="46"/>
      <c r="Q53" s="46"/>
      <c r="R53" s="46"/>
      <c r="S53" s="46"/>
      <c r="T53" s="46"/>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8"/>
      <c r="AT53" s="48"/>
      <c r="AU53" s="48"/>
      <c r="AV53" s="48"/>
      <c r="AW53" s="48"/>
      <c r="AX53" s="48"/>
      <c r="AY53" s="48"/>
      <c r="AZ53" s="48"/>
      <c r="BA53" s="48"/>
      <c r="BB53" s="48"/>
      <c r="BC53" s="48"/>
      <c r="BD53" s="31"/>
      <c r="BE53" s="31"/>
    </row>
    <row r="54" spans="4:57" ht="12.75">
      <c r="D54">
        <v>1</v>
      </c>
      <c r="E54" s="39"/>
      <c r="F54" s="46"/>
      <c r="G54" s="46"/>
      <c r="H54" s="46"/>
      <c r="I54" s="46"/>
      <c r="J54" s="46"/>
      <c r="K54" s="46"/>
      <c r="L54" s="46"/>
      <c r="M54" s="46"/>
      <c r="N54" s="46"/>
      <c r="O54" s="46"/>
      <c r="P54" s="46"/>
      <c r="Q54" s="46"/>
      <c r="R54" s="46"/>
      <c r="S54" s="46"/>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8"/>
      <c r="AS54" s="48"/>
      <c r="AT54" s="48"/>
      <c r="AU54" s="48"/>
      <c r="AV54" s="48"/>
      <c r="AW54" s="48"/>
      <c r="AX54" s="48"/>
      <c r="AY54" s="48"/>
      <c r="AZ54" s="48"/>
      <c r="BA54" s="48"/>
      <c r="BB54" s="48"/>
      <c r="BC54" s="48"/>
      <c r="BD54" s="48"/>
      <c r="BE54" s="49"/>
    </row>
    <row r="55" spans="4:57" ht="12.75">
      <c r="D55">
        <v>0</v>
      </c>
      <c r="E55" s="41"/>
      <c r="F55" s="42"/>
      <c r="G55" s="42"/>
      <c r="H55" s="42"/>
      <c r="I55" s="42"/>
      <c r="J55" s="42"/>
      <c r="K55" s="42"/>
      <c r="L55" s="42"/>
      <c r="M55" s="42"/>
      <c r="N55" s="42"/>
      <c r="O55" s="42"/>
      <c r="P55" s="42"/>
      <c r="Q55" s="42"/>
      <c r="R55" s="42"/>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8"/>
      <c r="AR55" s="48"/>
      <c r="AS55" s="48"/>
      <c r="AT55" s="48"/>
      <c r="AU55" s="48"/>
      <c r="AV55" s="48"/>
      <c r="AW55" s="48"/>
      <c r="AX55" s="48"/>
      <c r="AY55" s="48"/>
      <c r="AZ55" s="48"/>
      <c r="BA55" s="44"/>
      <c r="BB55" s="44"/>
      <c r="BC55" s="44"/>
      <c r="BD55" s="44"/>
      <c r="BE55" s="44"/>
    </row>
    <row r="56" spans="5:57" ht="12.75">
      <c r="E56">
        <v>0</v>
      </c>
      <c r="F56">
        <v>1</v>
      </c>
      <c r="G56">
        <v>2</v>
      </c>
      <c r="H56">
        <v>3</v>
      </c>
      <c r="I56">
        <v>4</v>
      </c>
      <c r="J56">
        <v>5</v>
      </c>
      <c r="K56">
        <v>6</v>
      </c>
      <c r="L56">
        <v>7</v>
      </c>
      <c r="M56">
        <v>8</v>
      </c>
      <c r="N56">
        <v>9</v>
      </c>
      <c r="O56">
        <v>10</v>
      </c>
      <c r="P56">
        <v>11</v>
      </c>
      <c r="Q56">
        <v>12</v>
      </c>
      <c r="R56">
        <v>13</v>
      </c>
      <c r="S56">
        <v>14</v>
      </c>
      <c r="T56">
        <v>15</v>
      </c>
      <c r="U56">
        <v>16</v>
      </c>
      <c r="V56">
        <v>17</v>
      </c>
      <c r="W56">
        <v>18</v>
      </c>
      <c r="X56">
        <v>19</v>
      </c>
      <c r="Y56">
        <v>20</v>
      </c>
      <c r="Z56">
        <v>21</v>
      </c>
      <c r="AA56">
        <v>22</v>
      </c>
      <c r="AB56">
        <v>23</v>
      </c>
      <c r="AC56">
        <v>24</v>
      </c>
      <c r="AD56">
        <v>25</v>
      </c>
      <c r="AE56">
        <v>26</v>
      </c>
      <c r="AF56">
        <v>27</v>
      </c>
      <c r="AG56">
        <v>28</v>
      </c>
      <c r="AH56">
        <v>29</v>
      </c>
      <c r="AI56">
        <v>30</v>
      </c>
      <c r="AJ56">
        <v>31</v>
      </c>
      <c r="AK56">
        <v>32</v>
      </c>
      <c r="AL56">
        <v>33</v>
      </c>
      <c r="AM56">
        <v>34</v>
      </c>
      <c r="AN56">
        <v>35</v>
      </c>
      <c r="AO56">
        <v>36</v>
      </c>
      <c r="AP56">
        <v>37</v>
      </c>
      <c r="AQ56">
        <v>38</v>
      </c>
      <c r="AR56">
        <v>39</v>
      </c>
      <c r="AS56">
        <v>40</v>
      </c>
      <c r="AT56">
        <v>41</v>
      </c>
      <c r="AU56">
        <v>42</v>
      </c>
      <c r="AV56">
        <v>43</v>
      </c>
      <c r="AW56">
        <v>44</v>
      </c>
      <c r="AX56">
        <v>45</v>
      </c>
      <c r="AY56">
        <v>46</v>
      </c>
      <c r="AZ56">
        <v>47</v>
      </c>
      <c r="BA56">
        <v>48</v>
      </c>
      <c r="BB56">
        <v>49</v>
      </c>
      <c r="BC56">
        <v>50</v>
      </c>
      <c r="BD56">
        <v>51</v>
      </c>
      <c r="BE56">
        <v>52</v>
      </c>
    </row>
    <row r="57" spans="15:45" ht="12.75">
      <c r="O57" s="54" t="s">
        <v>6</v>
      </c>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row>
  </sheetData>
  <sheetProtection/>
  <mergeCells count="8">
    <mergeCell ref="O57:AS57"/>
    <mergeCell ref="C22:C52"/>
    <mergeCell ref="AH12:AJ12"/>
    <mergeCell ref="AH14:AJ14"/>
    <mergeCell ref="AH16:AJ16"/>
    <mergeCell ref="AH18:AJ18"/>
    <mergeCell ref="AH20:AJ20"/>
    <mergeCell ref="AH22:AJ2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5:D265"/>
  <sheetViews>
    <sheetView zoomScalePageLayoutView="0" workbookViewId="0" topLeftCell="A1">
      <selection activeCell="D6" sqref="D6"/>
    </sheetView>
  </sheetViews>
  <sheetFormatPr defaultColWidth="9.140625" defaultRowHeight="12.75"/>
  <cols>
    <col min="1" max="1" width="5.140625" style="8" customWidth="1"/>
    <col min="2" max="2" width="6.7109375" style="0" customWidth="1"/>
    <col min="3" max="3" width="4.8515625" style="0" customWidth="1"/>
    <col min="4" max="4" width="4.7109375" style="0" customWidth="1"/>
  </cols>
  <sheetData>
    <row r="5" spans="1:3" ht="12.75"/>
    <row r="6" spans="1:4" ht="12.75">
      <c r="A6" s="8">
        <v>1</v>
      </c>
      <c r="B6">
        <f>-'Inputs &amp; results'!B16</f>
        <v>0</v>
      </c>
      <c r="C6">
        <f>IF(ISNUMBER(B6),A6,3000)</f>
        <v>1</v>
      </c>
      <c r="D6">
        <f>IF(ISNUMBER(B6),B6," ")</f>
        <v>0</v>
      </c>
    </row>
    <row r="7" spans="1:4" ht="12.75">
      <c r="A7" s="8">
        <v>2</v>
      </c>
      <c r="B7">
        <f>-'Inputs &amp; results'!B17</f>
        <v>0</v>
      </c>
      <c r="C7">
        <f aca="true" t="shared" si="0" ref="C7:C70">IF(ISNUMBER(B7),A7,3000)</f>
        <v>2</v>
      </c>
      <c r="D7">
        <f aca="true" t="shared" si="1" ref="D7:D70">IF(ISNUMBER(B7),B7," ")</f>
        <v>0</v>
      </c>
    </row>
    <row r="8" spans="1:4" ht="12.75">
      <c r="A8" s="8">
        <v>3</v>
      </c>
      <c r="B8">
        <f>-'Inputs &amp; results'!B18</f>
        <v>0</v>
      </c>
      <c r="C8">
        <f t="shared" si="0"/>
        <v>3</v>
      </c>
      <c r="D8">
        <f t="shared" si="1"/>
        <v>0</v>
      </c>
    </row>
    <row r="9" spans="1:4" ht="12.75">
      <c r="A9" s="8">
        <v>4</v>
      </c>
      <c r="B9">
        <f>-'Inputs &amp; results'!B19</f>
        <v>0</v>
      </c>
      <c r="C9">
        <f t="shared" si="0"/>
        <v>4</v>
      </c>
      <c r="D9">
        <f t="shared" si="1"/>
        <v>0</v>
      </c>
    </row>
    <row r="10" spans="1:4" ht="12.75">
      <c r="A10" s="8">
        <v>5</v>
      </c>
      <c r="B10">
        <f>-'Inputs &amp; results'!B20</f>
        <v>0</v>
      </c>
      <c r="C10">
        <f t="shared" si="0"/>
        <v>5</v>
      </c>
      <c r="D10">
        <f t="shared" si="1"/>
        <v>0</v>
      </c>
    </row>
    <row r="11" spans="1:4" ht="12.75">
      <c r="A11" s="8">
        <v>6</v>
      </c>
      <c r="B11">
        <f>-'Inputs &amp; results'!B21</f>
        <v>0</v>
      </c>
      <c r="C11">
        <f t="shared" si="0"/>
        <v>6</v>
      </c>
      <c r="D11">
        <f t="shared" si="1"/>
        <v>0</v>
      </c>
    </row>
    <row r="12" spans="1:4" ht="12.75">
      <c r="A12" s="8">
        <v>7</v>
      </c>
      <c r="B12">
        <f>-'Inputs &amp; results'!B22</f>
        <v>0</v>
      </c>
      <c r="C12">
        <f t="shared" si="0"/>
        <v>7</v>
      </c>
      <c r="D12">
        <f t="shared" si="1"/>
        <v>0</v>
      </c>
    </row>
    <row r="13" spans="1:4" ht="12.75">
      <c r="A13" s="8">
        <v>8</v>
      </c>
      <c r="B13">
        <f>-'Inputs &amp; results'!B23</f>
        <v>0</v>
      </c>
      <c r="C13">
        <f t="shared" si="0"/>
        <v>8</v>
      </c>
      <c r="D13">
        <f t="shared" si="1"/>
        <v>0</v>
      </c>
    </row>
    <row r="14" spans="1:4" ht="12.75">
      <c r="A14" s="8">
        <v>9</v>
      </c>
      <c r="B14">
        <f>-'Inputs &amp; results'!B24</f>
        <v>0</v>
      </c>
      <c r="C14">
        <f t="shared" si="0"/>
        <v>9</v>
      </c>
      <c r="D14">
        <f t="shared" si="1"/>
        <v>0</v>
      </c>
    </row>
    <row r="15" spans="1:4" ht="12.75">
      <c r="A15" s="8">
        <v>10</v>
      </c>
      <c r="B15">
        <f>-'Inputs &amp; results'!B25</f>
        <v>0</v>
      </c>
      <c r="C15">
        <f t="shared" si="0"/>
        <v>10</v>
      </c>
      <c r="D15">
        <f t="shared" si="1"/>
        <v>0</v>
      </c>
    </row>
    <row r="16" spans="1:4" ht="12.75">
      <c r="A16" s="8">
        <v>11</v>
      </c>
      <c r="B16">
        <f>-'Inputs &amp; results'!B26</f>
        <v>0</v>
      </c>
      <c r="C16">
        <f t="shared" si="0"/>
        <v>11</v>
      </c>
      <c r="D16">
        <f t="shared" si="1"/>
        <v>0</v>
      </c>
    </row>
    <row r="17" spans="1:4" ht="12.75">
      <c r="A17" s="8">
        <v>12</v>
      </c>
      <c r="B17">
        <f>-'Inputs &amp; results'!B27</f>
        <v>0</v>
      </c>
      <c r="C17">
        <f t="shared" si="0"/>
        <v>12</v>
      </c>
      <c r="D17">
        <f t="shared" si="1"/>
        <v>0</v>
      </c>
    </row>
    <row r="18" spans="1:4" ht="12.75">
      <c r="A18" s="8">
        <v>13</v>
      </c>
      <c r="B18">
        <f>-'Inputs &amp; results'!B28</f>
        <v>0</v>
      </c>
      <c r="C18">
        <f t="shared" si="0"/>
        <v>13</v>
      </c>
      <c r="D18">
        <f t="shared" si="1"/>
        <v>0</v>
      </c>
    </row>
    <row r="19" spans="1:4" ht="12.75">
      <c r="A19" s="8">
        <v>14</v>
      </c>
      <c r="B19">
        <f>-'Inputs &amp; results'!B29</f>
        <v>0</v>
      </c>
      <c r="C19">
        <f t="shared" si="0"/>
        <v>14</v>
      </c>
      <c r="D19">
        <f t="shared" si="1"/>
        <v>0</v>
      </c>
    </row>
    <row r="20" spans="1:4" ht="12.75">
      <c r="A20" s="8">
        <v>15</v>
      </c>
      <c r="B20">
        <f>-'Inputs &amp; results'!B30</f>
        <v>0</v>
      </c>
      <c r="C20">
        <f t="shared" si="0"/>
        <v>15</v>
      </c>
      <c r="D20">
        <f t="shared" si="1"/>
        <v>0</v>
      </c>
    </row>
    <row r="21" spans="1:4" ht="12.75">
      <c r="A21" s="8">
        <v>16</v>
      </c>
      <c r="B21">
        <f>-'Inputs &amp; results'!B31</f>
        <v>0</v>
      </c>
      <c r="C21">
        <f t="shared" si="0"/>
        <v>16</v>
      </c>
      <c r="D21">
        <f t="shared" si="1"/>
        <v>0</v>
      </c>
    </row>
    <row r="22" spans="1:4" ht="12.75">
      <c r="A22" s="8">
        <v>17</v>
      </c>
      <c r="B22">
        <f>-'Inputs &amp; results'!B32</f>
        <v>0</v>
      </c>
      <c r="C22">
        <f t="shared" si="0"/>
        <v>17</v>
      </c>
      <c r="D22">
        <f t="shared" si="1"/>
        <v>0</v>
      </c>
    </row>
    <row r="23" spans="1:4" ht="12.75">
      <c r="A23" s="8">
        <v>18</v>
      </c>
      <c r="B23">
        <f>-'Inputs &amp; results'!B33</f>
        <v>0</v>
      </c>
      <c r="C23">
        <f t="shared" si="0"/>
        <v>18</v>
      </c>
      <c r="D23">
        <f t="shared" si="1"/>
        <v>0</v>
      </c>
    </row>
    <row r="24" spans="1:4" ht="12.75">
      <c r="A24" s="8">
        <v>19</v>
      </c>
      <c r="B24">
        <f>-'Inputs &amp; results'!B34</f>
        <v>0</v>
      </c>
      <c r="C24">
        <f t="shared" si="0"/>
        <v>19</v>
      </c>
      <c r="D24">
        <f t="shared" si="1"/>
        <v>0</v>
      </c>
    </row>
    <row r="25" spans="1:4" ht="12.75">
      <c r="A25" s="8">
        <v>20</v>
      </c>
      <c r="B25">
        <f>-'Inputs &amp; results'!B35</f>
        <v>0</v>
      </c>
      <c r="C25">
        <f t="shared" si="0"/>
        <v>20</v>
      </c>
      <c r="D25">
        <f t="shared" si="1"/>
        <v>0</v>
      </c>
    </row>
    <row r="26" spans="1:4" ht="12.75">
      <c r="A26" s="8">
        <v>21</v>
      </c>
      <c r="B26">
        <f>-'Inputs &amp; results'!B36</f>
        <v>0</v>
      </c>
      <c r="C26">
        <f t="shared" si="0"/>
        <v>21</v>
      </c>
      <c r="D26">
        <f t="shared" si="1"/>
        <v>0</v>
      </c>
    </row>
    <row r="27" spans="1:4" ht="12.75">
      <c r="A27" s="8">
        <v>22</v>
      </c>
      <c r="B27">
        <f>-'Inputs &amp; results'!B37</f>
        <v>0</v>
      </c>
      <c r="C27">
        <f t="shared" si="0"/>
        <v>22</v>
      </c>
      <c r="D27">
        <f t="shared" si="1"/>
        <v>0</v>
      </c>
    </row>
    <row r="28" spans="1:4" ht="12.75">
      <c r="A28" s="8">
        <v>23</v>
      </c>
      <c r="B28">
        <f>-'Inputs &amp; results'!B38</f>
        <v>0</v>
      </c>
      <c r="C28">
        <f t="shared" si="0"/>
        <v>23</v>
      </c>
      <c r="D28">
        <f t="shared" si="1"/>
        <v>0</v>
      </c>
    </row>
    <row r="29" spans="1:4" ht="12.75">
      <c r="A29" s="8">
        <v>24</v>
      </c>
      <c r="B29">
        <f>-'Inputs &amp; results'!B39</f>
        <v>0</v>
      </c>
      <c r="C29">
        <f t="shared" si="0"/>
        <v>24</v>
      </c>
      <c r="D29">
        <f t="shared" si="1"/>
        <v>0</v>
      </c>
    </row>
    <row r="30" spans="1:4" ht="12.75">
      <c r="A30" s="8">
        <v>25</v>
      </c>
      <c r="B30">
        <f>-'Inputs &amp; results'!B40</f>
        <v>0</v>
      </c>
      <c r="C30">
        <f t="shared" si="0"/>
        <v>25</v>
      </c>
      <c r="D30">
        <f t="shared" si="1"/>
        <v>0</v>
      </c>
    </row>
    <row r="31" spans="1:4" ht="12.75">
      <c r="A31" s="8">
        <v>26</v>
      </c>
      <c r="B31">
        <f>-'Inputs &amp; results'!B41</f>
        <v>0</v>
      </c>
      <c r="C31">
        <f t="shared" si="0"/>
        <v>26</v>
      </c>
      <c r="D31">
        <f t="shared" si="1"/>
        <v>0</v>
      </c>
    </row>
    <row r="32" spans="1:4" ht="12.75">
      <c r="A32" s="8">
        <v>27</v>
      </c>
      <c r="B32">
        <f>-'Inputs &amp; results'!B42</f>
        <v>0</v>
      </c>
      <c r="C32">
        <f t="shared" si="0"/>
        <v>27</v>
      </c>
      <c r="D32">
        <f t="shared" si="1"/>
        <v>0</v>
      </c>
    </row>
    <row r="33" spans="1:4" ht="12.75">
      <c r="A33" s="8">
        <v>28</v>
      </c>
      <c r="B33">
        <f>-'Inputs &amp; results'!B43</f>
        <v>0</v>
      </c>
      <c r="C33">
        <f t="shared" si="0"/>
        <v>28</v>
      </c>
      <c r="D33">
        <f t="shared" si="1"/>
        <v>0</v>
      </c>
    </row>
    <row r="34" spans="1:4" ht="12.75">
      <c r="A34" s="8">
        <v>29</v>
      </c>
      <c r="B34">
        <f>-'Inputs &amp; results'!B44</f>
        <v>0</v>
      </c>
      <c r="C34">
        <f t="shared" si="0"/>
        <v>29</v>
      </c>
      <c r="D34">
        <f t="shared" si="1"/>
        <v>0</v>
      </c>
    </row>
    <row r="35" spans="1:4" ht="12.75">
      <c r="A35" s="8">
        <v>30</v>
      </c>
      <c r="B35">
        <f>-'Inputs &amp; results'!B45</f>
        <v>0</v>
      </c>
      <c r="C35">
        <f t="shared" si="0"/>
        <v>30</v>
      </c>
      <c r="D35">
        <f t="shared" si="1"/>
        <v>0</v>
      </c>
    </row>
    <row r="36" spans="1:4" ht="12.75">
      <c r="A36" s="8">
        <v>31</v>
      </c>
      <c r="B36">
        <f>-'Inputs &amp; results'!B46</f>
        <v>0</v>
      </c>
      <c r="C36">
        <f t="shared" si="0"/>
        <v>31</v>
      </c>
      <c r="D36">
        <f t="shared" si="1"/>
        <v>0</v>
      </c>
    </row>
    <row r="37" spans="1:4" ht="12.75">
      <c r="A37" s="8">
        <v>32</v>
      </c>
      <c r="B37">
        <f>-'Inputs &amp; results'!B47</f>
        <v>0</v>
      </c>
      <c r="C37">
        <f t="shared" si="0"/>
        <v>32</v>
      </c>
      <c r="D37">
        <f t="shared" si="1"/>
        <v>0</v>
      </c>
    </row>
    <row r="38" spans="1:4" ht="12.75">
      <c r="A38" s="8">
        <v>33</v>
      </c>
      <c r="B38">
        <f>-'Inputs &amp; results'!B48</f>
        <v>0</v>
      </c>
      <c r="C38">
        <f t="shared" si="0"/>
        <v>33</v>
      </c>
      <c r="D38">
        <f t="shared" si="1"/>
        <v>0</v>
      </c>
    </row>
    <row r="39" spans="1:4" ht="12.75">
      <c r="A39" s="8">
        <v>34</v>
      </c>
      <c r="B39">
        <f>-'Inputs &amp; results'!B49</f>
        <v>0</v>
      </c>
      <c r="C39">
        <f t="shared" si="0"/>
        <v>34</v>
      </c>
      <c r="D39">
        <f t="shared" si="1"/>
        <v>0</v>
      </c>
    </row>
    <row r="40" spans="1:4" ht="12.75">
      <c r="A40" s="8">
        <v>35</v>
      </c>
      <c r="B40">
        <f>-'Inputs &amp; results'!B50</f>
        <v>0</v>
      </c>
      <c r="C40">
        <f t="shared" si="0"/>
        <v>35</v>
      </c>
      <c r="D40">
        <f t="shared" si="1"/>
        <v>0</v>
      </c>
    </row>
    <row r="41" spans="1:4" ht="12.75">
      <c r="A41" s="8">
        <v>36</v>
      </c>
      <c r="B41">
        <f>-'Inputs &amp; results'!B51</f>
        <v>0</v>
      </c>
      <c r="C41">
        <f t="shared" si="0"/>
        <v>36</v>
      </c>
      <c r="D41">
        <f t="shared" si="1"/>
        <v>0</v>
      </c>
    </row>
    <row r="42" spans="1:4" ht="12.75">
      <c r="A42" s="8">
        <v>37</v>
      </c>
      <c r="B42">
        <f>-'Inputs &amp; results'!B52</f>
        <v>0</v>
      </c>
      <c r="C42">
        <f t="shared" si="0"/>
        <v>37</v>
      </c>
      <c r="D42">
        <f t="shared" si="1"/>
        <v>0</v>
      </c>
    </row>
    <row r="43" spans="1:4" ht="12.75">
      <c r="A43" s="8">
        <v>38</v>
      </c>
      <c r="B43">
        <f>-'Inputs &amp; results'!B53</f>
        <v>0</v>
      </c>
      <c r="C43">
        <f t="shared" si="0"/>
        <v>38</v>
      </c>
      <c r="D43">
        <f t="shared" si="1"/>
        <v>0</v>
      </c>
    </row>
    <row r="44" spans="1:4" ht="12.75">
      <c r="A44" s="8">
        <v>39</v>
      </c>
      <c r="B44">
        <f>-'Inputs &amp; results'!B54</f>
        <v>0</v>
      </c>
      <c r="C44">
        <f t="shared" si="0"/>
        <v>39</v>
      </c>
      <c r="D44">
        <f t="shared" si="1"/>
        <v>0</v>
      </c>
    </row>
    <row r="45" spans="1:4" ht="12.75">
      <c r="A45" s="8">
        <v>40</v>
      </c>
      <c r="B45">
        <f>-'Inputs &amp; results'!B55</f>
        <v>0</v>
      </c>
      <c r="C45">
        <f t="shared" si="0"/>
        <v>40</v>
      </c>
      <c r="D45">
        <f t="shared" si="1"/>
        <v>0</v>
      </c>
    </row>
    <row r="46" spans="1:4" ht="12.75">
      <c r="A46" s="8">
        <v>41</v>
      </c>
      <c r="B46">
        <f>-'Inputs &amp; results'!B56</f>
        <v>0</v>
      </c>
      <c r="C46">
        <f t="shared" si="0"/>
        <v>41</v>
      </c>
      <c r="D46">
        <f t="shared" si="1"/>
        <v>0</v>
      </c>
    </row>
    <row r="47" spans="1:4" ht="12.75">
      <c r="A47" s="8">
        <v>42</v>
      </c>
      <c r="B47">
        <f>-'Inputs &amp; results'!B57</f>
        <v>0</v>
      </c>
      <c r="C47">
        <f t="shared" si="0"/>
        <v>42</v>
      </c>
      <c r="D47">
        <f t="shared" si="1"/>
        <v>0</v>
      </c>
    </row>
    <row r="48" spans="1:4" ht="12.75">
      <c r="A48" s="8">
        <v>43</v>
      </c>
      <c r="B48">
        <f>-'Inputs &amp; results'!B58</f>
        <v>0</v>
      </c>
      <c r="C48">
        <f t="shared" si="0"/>
        <v>43</v>
      </c>
      <c r="D48">
        <f t="shared" si="1"/>
        <v>0</v>
      </c>
    </row>
    <row r="49" spans="1:4" ht="12.75">
      <c r="A49" s="8">
        <v>44</v>
      </c>
      <c r="B49">
        <f>-'Inputs &amp; results'!B59</f>
        <v>0</v>
      </c>
      <c r="C49">
        <f t="shared" si="0"/>
        <v>44</v>
      </c>
      <c r="D49">
        <f t="shared" si="1"/>
        <v>0</v>
      </c>
    </row>
    <row r="50" spans="1:4" ht="12.75">
      <c r="A50" s="8">
        <v>45</v>
      </c>
      <c r="B50">
        <f>-'Inputs &amp; results'!B60</f>
        <v>0</v>
      </c>
      <c r="C50">
        <f t="shared" si="0"/>
        <v>45</v>
      </c>
      <c r="D50">
        <f t="shared" si="1"/>
        <v>0</v>
      </c>
    </row>
    <row r="51" spans="1:4" ht="12.75">
      <c r="A51" s="8">
        <v>46</v>
      </c>
      <c r="B51">
        <f>-'Inputs &amp; results'!B61</f>
        <v>0</v>
      </c>
      <c r="C51">
        <f t="shared" si="0"/>
        <v>46</v>
      </c>
      <c r="D51">
        <f t="shared" si="1"/>
        <v>0</v>
      </c>
    </row>
    <row r="52" spans="1:4" ht="12.75">
      <c r="A52" s="8">
        <v>47</v>
      </c>
      <c r="B52">
        <f>-'Inputs &amp; results'!B62</f>
        <v>0</v>
      </c>
      <c r="C52">
        <f t="shared" si="0"/>
        <v>47</v>
      </c>
      <c r="D52">
        <f t="shared" si="1"/>
        <v>0</v>
      </c>
    </row>
    <row r="53" spans="1:4" ht="12.75">
      <c r="A53" s="8">
        <v>48</v>
      </c>
      <c r="B53">
        <f>-'Inputs &amp; results'!B63</f>
        <v>0</v>
      </c>
      <c r="C53">
        <f t="shared" si="0"/>
        <v>48</v>
      </c>
      <c r="D53">
        <f t="shared" si="1"/>
        <v>0</v>
      </c>
    </row>
    <row r="54" spans="1:4" ht="12.75">
      <c r="A54" s="8">
        <v>49</v>
      </c>
      <c r="B54">
        <f>-'Inputs &amp; results'!B64</f>
        <v>0</v>
      </c>
      <c r="C54">
        <f t="shared" si="0"/>
        <v>49</v>
      </c>
      <c r="D54">
        <f t="shared" si="1"/>
        <v>0</v>
      </c>
    </row>
    <row r="55" spans="1:4" ht="12.75">
      <c r="A55" s="8">
        <v>50</v>
      </c>
      <c r="B55">
        <f>-'Inputs &amp; results'!B65</f>
        <v>0</v>
      </c>
      <c r="C55">
        <f t="shared" si="0"/>
        <v>50</v>
      </c>
      <c r="D55">
        <f t="shared" si="1"/>
        <v>0</v>
      </c>
    </row>
    <row r="56" spans="1:4" ht="12.75">
      <c r="A56" s="8">
        <v>51</v>
      </c>
      <c r="B56">
        <f>-'Inputs &amp; results'!B66</f>
        <v>0</v>
      </c>
      <c r="C56">
        <f t="shared" si="0"/>
        <v>51</v>
      </c>
      <c r="D56">
        <f t="shared" si="1"/>
        <v>0</v>
      </c>
    </row>
    <row r="57" spans="1:4" ht="12.75">
      <c r="A57" s="8">
        <v>52</v>
      </c>
      <c r="B57">
        <f>-'Inputs &amp; results'!B67</f>
        <v>0</v>
      </c>
      <c r="C57">
        <f t="shared" si="0"/>
        <v>52</v>
      </c>
      <c r="D57">
        <f t="shared" si="1"/>
        <v>0</v>
      </c>
    </row>
    <row r="58" spans="1:4" ht="12.75">
      <c r="A58" s="8">
        <v>53</v>
      </c>
      <c r="B58">
        <f>-'Inputs &amp; results'!B68</f>
        <v>0</v>
      </c>
      <c r="C58">
        <f t="shared" si="0"/>
        <v>53</v>
      </c>
      <c r="D58">
        <f t="shared" si="1"/>
        <v>0</v>
      </c>
    </row>
    <row r="59" spans="1:4" ht="12.75">
      <c r="A59" s="8">
        <v>54</v>
      </c>
      <c r="B59">
        <f>-'Inputs &amp; results'!B69</f>
        <v>0</v>
      </c>
      <c r="C59">
        <f t="shared" si="0"/>
        <v>54</v>
      </c>
      <c r="D59">
        <f t="shared" si="1"/>
        <v>0</v>
      </c>
    </row>
    <row r="60" spans="1:4" ht="12.75">
      <c r="A60" s="8">
        <v>55</v>
      </c>
      <c r="B60">
        <f>-'Inputs &amp; results'!B70</f>
        <v>0</v>
      </c>
      <c r="C60">
        <f t="shared" si="0"/>
        <v>55</v>
      </c>
      <c r="D60">
        <f t="shared" si="1"/>
        <v>0</v>
      </c>
    </row>
    <row r="61" spans="1:4" ht="12.75">
      <c r="A61" s="8">
        <v>56</v>
      </c>
      <c r="B61">
        <f>-'Inputs &amp; results'!B71</f>
        <v>0</v>
      </c>
      <c r="C61">
        <f t="shared" si="0"/>
        <v>56</v>
      </c>
      <c r="D61">
        <f t="shared" si="1"/>
        <v>0</v>
      </c>
    </row>
    <row r="62" spans="1:4" ht="12.75">
      <c r="A62" s="8">
        <v>57</v>
      </c>
      <c r="B62">
        <f>-'Inputs &amp; results'!B72</f>
        <v>0</v>
      </c>
      <c r="C62">
        <f t="shared" si="0"/>
        <v>57</v>
      </c>
      <c r="D62">
        <f t="shared" si="1"/>
        <v>0</v>
      </c>
    </row>
    <row r="63" spans="1:4" ht="12.75">
      <c r="A63" s="8">
        <v>58</v>
      </c>
      <c r="B63">
        <f>-'Inputs &amp; results'!B73</f>
        <v>0</v>
      </c>
      <c r="C63">
        <f t="shared" si="0"/>
        <v>58</v>
      </c>
      <c r="D63">
        <f t="shared" si="1"/>
        <v>0</v>
      </c>
    </row>
    <row r="64" spans="1:4" ht="12.75">
      <c r="A64" s="8">
        <v>59</v>
      </c>
      <c r="B64">
        <f>-'Inputs &amp; results'!B74</f>
        <v>0</v>
      </c>
      <c r="C64">
        <f t="shared" si="0"/>
        <v>59</v>
      </c>
      <c r="D64">
        <f t="shared" si="1"/>
        <v>0</v>
      </c>
    </row>
    <row r="65" spans="1:4" ht="12.75">
      <c r="A65" s="8">
        <v>60</v>
      </c>
      <c r="B65">
        <f>-'Inputs &amp; results'!B75</f>
        <v>0</v>
      </c>
      <c r="C65">
        <f t="shared" si="0"/>
        <v>60</v>
      </c>
      <c r="D65">
        <f t="shared" si="1"/>
        <v>0</v>
      </c>
    </row>
    <row r="66" spans="1:4" ht="12.75">
      <c r="A66" s="8">
        <v>61</v>
      </c>
      <c r="B66">
        <f>-'Inputs &amp; results'!B76</f>
        <v>0</v>
      </c>
      <c r="C66">
        <f t="shared" si="0"/>
        <v>61</v>
      </c>
      <c r="D66">
        <f t="shared" si="1"/>
        <v>0</v>
      </c>
    </row>
    <row r="67" spans="1:4" ht="12.75">
      <c r="A67" s="8">
        <v>62</v>
      </c>
      <c r="B67">
        <f>-'Inputs &amp; results'!B77</f>
        <v>0</v>
      </c>
      <c r="C67">
        <f t="shared" si="0"/>
        <v>62</v>
      </c>
      <c r="D67">
        <f t="shared" si="1"/>
        <v>0</v>
      </c>
    </row>
    <row r="68" spans="1:4" ht="12.75">
      <c r="A68" s="8">
        <v>63</v>
      </c>
      <c r="B68">
        <f>-'Inputs &amp; results'!B78</f>
        <v>0</v>
      </c>
      <c r="C68">
        <f t="shared" si="0"/>
        <v>63</v>
      </c>
      <c r="D68">
        <f t="shared" si="1"/>
        <v>0</v>
      </c>
    </row>
    <row r="69" spans="1:4" ht="12.75">
      <c r="A69" s="8">
        <v>64</v>
      </c>
      <c r="B69">
        <f>-'Inputs &amp; results'!B79</f>
        <v>0</v>
      </c>
      <c r="C69">
        <f t="shared" si="0"/>
        <v>64</v>
      </c>
      <c r="D69">
        <f t="shared" si="1"/>
        <v>0</v>
      </c>
    </row>
    <row r="70" spans="1:4" ht="12.75">
      <c r="A70" s="8">
        <v>65</v>
      </c>
      <c r="B70">
        <f>-'Inputs &amp; results'!B80</f>
        <v>0</v>
      </c>
      <c r="C70">
        <f t="shared" si="0"/>
        <v>65</v>
      </c>
      <c r="D70">
        <f t="shared" si="1"/>
        <v>0</v>
      </c>
    </row>
    <row r="71" spans="1:4" ht="12.75">
      <c r="A71" s="8">
        <v>66</v>
      </c>
      <c r="B71">
        <f>-'Inputs &amp; results'!B81</f>
        <v>0</v>
      </c>
      <c r="C71">
        <f aca="true" t="shared" si="2" ref="C71:C134">IF(ISNUMBER(B71),A71,3000)</f>
        <v>66</v>
      </c>
      <c r="D71">
        <f aca="true" t="shared" si="3" ref="D71:D134">IF(ISNUMBER(B71),B71," ")</f>
        <v>0</v>
      </c>
    </row>
    <row r="72" spans="1:4" ht="12.75">
      <c r="A72" s="8">
        <v>67</v>
      </c>
      <c r="B72">
        <f>-'Inputs &amp; results'!B82</f>
        <v>0</v>
      </c>
      <c r="C72">
        <f t="shared" si="2"/>
        <v>67</v>
      </c>
      <c r="D72">
        <f t="shared" si="3"/>
        <v>0</v>
      </c>
    </row>
    <row r="73" spans="1:4" ht="12.75">
      <c r="A73" s="8">
        <v>68</v>
      </c>
      <c r="B73">
        <f>-'Inputs &amp; results'!B83</f>
        <v>0</v>
      </c>
      <c r="C73">
        <f t="shared" si="2"/>
        <v>68</v>
      </c>
      <c r="D73">
        <f t="shared" si="3"/>
        <v>0</v>
      </c>
    </row>
    <row r="74" spans="1:4" ht="12.75">
      <c r="A74" s="8">
        <v>69</v>
      </c>
      <c r="B74">
        <f>-'Inputs &amp; results'!B84</f>
        <v>0</v>
      </c>
      <c r="C74">
        <f t="shared" si="2"/>
        <v>69</v>
      </c>
      <c r="D74">
        <f t="shared" si="3"/>
        <v>0</v>
      </c>
    </row>
    <row r="75" spans="1:4" ht="12.75">
      <c r="A75" s="8">
        <v>70</v>
      </c>
      <c r="B75">
        <f>-'Inputs &amp; results'!B85</f>
        <v>0</v>
      </c>
      <c r="C75">
        <f t="shared" si="2"/>
        <v>70</v>
      </c>
      <c r="D75">
        <f t="shared" si="3"/>
        <v>0</v>
      </c>
    </row>
    <row r="76" spans="1:4" ht="12.75">
      <c r="A76" s="8">
        <v>71</v>
      </c>
      <c r="B76">
        <f>-'Inputs &amp; results'!B86</f>
        <v>0</v>
      </c>
      <c r="C76">
        <f t="shared" si="2"/>
        <v>71</v>
      </c>
      <c r="D76">
        <f t="shared" si="3"/>
        <v>0</v>
      </c>
    </row>
    <row r="77" spans="1:4" ht="12.75">
      <c r="A77" s="8">
        <v>72</v>
      </c>
      <c r="B77">
        <f>-'Inputs &amp; results'!B87</f>
        <v>0</v>
      </c>
      <c r="C77">
        <f t="shared" si="2"/>
        <v>72</v>
      </c>
      <c r="D77">
        <f t="shared" si="3"/>
        <v>0</v>
      </c>
    </row>
    <row r="78" spans="1:4" ht="12.75">
      <c r="A78" s="8">
        <v>73</v>
      </c>
      <c r="B78">
        <f>-'Inputs &amp; results'!B88</f>
        <v>0</v>
      </c>
      <c r="C78">
        <f t="shared" si="2"/>
        <v>73</v>
      </c>
      <c r="D78">
        <f t="shared" si="3"/>
        <v>0</v>
      </c>
    </row>
    <row r="79" spans="1:4" ht="12.75">
      <c r="A79" s="8">
        <v>74</v>
      </c>
      <c r="B79">
        <f>-'Inputs &amp; results'!B89</f>
        <v>0</v>
      </c>
      <c r="C79">
        <f t="shared" si="2"/>
        <v>74</v>
      </c>
      <c r="D79">
        <f t="shared" si="3"/>
        <v>0</v>
      </c>
    </row>
    <row r="80" spans="1:4" ht="12.75">
      <c r="A80" s="8">
        <v>75</v>
      </c>
      <c r="B80">
        <f>-'Inputs &amp; results'!B90</f>
        <v>0</v>
      </c>
      <c r="C80">
        <f t="shared" si="2"/>
        <v>75</v>
      </c>
      <c r="D80">
        <f t="shared" si="3"/>
        <v>0</v>
      </c>
    </row>
    <row r="81" spans="1:4" ht="12.75">
      <c r="A81" s="8">
        <v>76</v>
      </c>
      <c r="B81">
        <f>-'Inputs &amp; results'!B91</f>
        <v>0</v>
      </c>
      <c r="C81">
        <f t="shared" si="2"/>
        <v>76</v>
      </c>
      <c r="D81">
        <f t="shared" si="3"/>
        <v>0</v>
      </c>
    </row>
    <row r="82" spans="1:4" ht="12.75">
      <c r="A82" s="8">
        <v>77</v>
      </c>
      <c r="B82">
        <f>-'Inputs &amp; results'!B92</f>
        <v>0</v>
      </c>
      <c r="C82">
        <f t="shared" si="2"/>
        <v>77</v>
      </c>
      <c r="D82">
        <f t="shared" si="3"/>
        <v>0</v>
      </c>
    </row>
    <row r="83" spans="1:4" ht="12.75">
      <c r="A83" s="8">
        <v>78</v>
      </c>
      <c r="B83">
        <f>-'Inputs &amp; results'!B93</f>
        <v>0</v>
      </c>
      <c r="C83">
        <f t="shared" si="2"/>
        <v>78</v>
      </c>
      <c r="D83">
        <f t="shared" si="3"/>
        <v>0</v>
      </c>
    </row>
    <row r="84" spans="1:4" ht="12.75">
      <c r="A84" s="8">
        <v>79</v>
      </c>
      <c r="B84">
        <f>-'Inputs &amp; results'!B94</f>
        <v>0</v>
      </c>
      <c r="C84">
        <f t="shared" si="2"/>
        <v>79</v>
      </c>
      <c r="D84">
        <f t="shared" si="3"/>
        <v>0</v>
      </c>
    </row>
    <row r="85" spans="1:4" ht="12.75">
      <c r="A85" s="8">
        <v>80</v>
      </c>
      <c r="B85">
        <f>-'Inputs &amp; results'!B95</f>
        <v>0</v>
      </c>
      <c r="C85">
        <f t="shared" si="2"/>
        <v>80</v>
      </c>
      <c r="D85">
        <f t="shared" si="3"/>
        <v>0</v>
      </c>
    </row>
    <row r="86" spans="1:4" ht="12.75">
      <c r="A86" s="8">
        <v>81</v>
      </c>
      <c r="B86">
        <f>-'Inputs &amp; results'!B96</f>
        <v>0</v>
      </c>
      <c r="C86">
        <f t="shared" si="2"/>
        <v>81</v>
      </c>
      <c r="D86">
        <f t="shared" si="3"/>
        <v>0</v>
      </c>
    </row>
    <row r="87" spans="1:4" ht="12.75">
      <c r="A87" s="8">
        <v>82</v>
      </c>
      <c r="B87">
        <f>-'Inputs &amp; results'!B97</f>
        <v>0</v>
      </c>
      <c r="C87">
        <f t="shared" si="2"/>
        <v>82</v>
      </c>
      <c r="D87">
        <f t="shared" si="3"/>
        <v>0</v>
      </c>
    </row>
    <row r="88" spans="1:4" ht="12.75">
      <c r="A88" s="8">
        <v>83</v>
      </c>
      <c r="B88">
        <f>-'Inputs &amp; results'!B98</f>
        <v>0</v>
      </c>
      <c r="C88">
        <f t="shared" si="2"/>
        <v>83</v>
      </c>
      <c r="D88">
        <f t="shared" si="3"/>
        <v>0</v>
      </c>
    </row>
    <row r="89" spans="1:4" ht="12.75">
      <c r="A89" s="8">
        <v>84</v>
      </c>
      <c r="B89">
        <f>-'Inputs &amp; results'!B99</f>
        <v>0</v>
      </c>
      <c r="C89">
        <f t="shared" si="2"/>
        <v>84</v>
      </c>
      <c r="D89">
        <f t="shared" si="3"/>
        <v>0</v>
      </c>
    </row>
    <row r="90" spans="1:4" ht="12.75">
      <c r="A90" s="8">
        <v>85</v>
      </c>
      <c r="B90">
        <f>-'Inputs &amp; results'!B100</f>
        <v>0</v>
      </c>
      <c r="C90">
        <f t="shared" si="2"/>
        <v>85</v>
      </c>
      <c r="D90">
        <f t="shared" si="3"/>
        <v>0</v>
      </c>
    </row>
    <row r="91" spans="1:4" ht="12.75">
      <c r="A91" s="8">
        <v>86</v>
      </c>
      <c r="B91">
        <f>-'Inputs &amp; results'!B101</f>
        <v>0</v>
      </c>
      <c r="C91">
        <f t="shared" si="2"/>
        <v>86</v>
      </c>
      <c r="D91">
        <f t="shared" si="3"/>
        <v>0</v>
      </c>
    </row>
    <row r="92" spans="1:4" ht="12.75">
      <c r="A92" s="8">
        <v>87</v>
      </c>
      <c r="B92">
        <f>-'Inputs &amp; results'!B102</f>
        <v>0</v>
      </c>
      <c r="C92">
        <f t="shared" si="2"/>
        <v>87</v>
      </c>
      <c r="D92">
        <f t="shared" si="3"/>
        <v>0</v>
      </c>
    </row>
    <row r="93" spans="1:4" ht="12.75">
      <c r="A93" s="8">
        <v>88</v>
      </c>
      <c r="B93">
        <f>-'Inputs &amp; results'!B103</f>
        <v>0</v>
      </c>
      <c r="C93">
        <f t="shared" si="2"/>
        <v>88</v>
      </c>
      <c r="D93">
        <f t="shared" si="3"/>
        <v>0</v>
      </c>
    </row>
    <row r="94" spans="1:4" ht="12.75">
      <c r="A94" s="8">
        <v>89</v>
      </c>
      <c r="B94">
        <f>-'Inputs &amp; results'!B104</f>
        <v>0</v>
      </c>
      <c r="C94">
        <f t="shared" si="2"/>
        <v>89</v>
      </c>
      <c r="D94">
        <f t="shared" si="3"/>
        <v>0</v>
      </c>
    </row>
    <row r="95" spans="1:4" ht="12.75">
      <c r="A95" s="8">
        <v>90</v>
      </c>
      <c r="B95">
        <f>-'Inputs &amp; results'!B105</f>
        <v>0</v>
      </c>
      <c r="C95">
        <f t="shared" si="2"/>
        <v>90</v>
      </c>
      <c r="D95">
        <f t="shared" si="3"/>
        <v>0</v>
      </c>
    </row>
    <row r="96" spans="1:4" ht="12.75">
      <c r="A96" s="8">
        <v>91</v>
      </c>
      <c r="B96">
        <f>-'Inputs &amp; results'!B106</f>
        <v>0</v>
      </c>
      <c r="C96">
        <f t="shared" si="2"/>
        <v>91</v>
      </c>
      <c r="D96">
        <f t="shared" si="3"/>
        <v>0</v>
      </c>
    </row>
    <row r="97" spans="1:4" ht="12.75">
      <c r="A97" s="8">
        <v>92</v>
      </c>
      <c r="B97">
        <f>-'Inputs &amp; results'!B107</f>
        <v>0</v>
      </c>
      <c r="C97">
        <f t="shared" si="2"/>
        <v>92</v>
      </c>
      <c r="D97">
        <f t="shared" si="3"/>
        <v>0</v>
      </c>
    </row>
    <row r="98" spans="1:4" ht="12.75">
      <c r="A98" s="8">
        <v>93</v>
      </c>
      <c r="B98">
        <f>-'Inputs &amp; results'!B108</f>
        <v>0</v>
      </c>
      <c r="C98">
        <f t="shared" si="2"/>
        <v>93</v>
      </c>
      <c r="D98">
        <f t="shared" si="3"/>
        <v>0</v>
      </c>
    </row>
    <row r="99" spans="1:4" ht="12.75">
      <c r="A99" s="8">
        <v>94</v>
      </c>
      <c r="B99">
        <f>-'Inputs &amp; results'!B109</f>
        <v>0</v>
      </c>
      <c r="C99">
        <f t="shared" si="2"/>
        <v>94</v>
      </c>
      <c r="D99">
        <f t="shared" si="3"/>
        <v>0</v>
      </c>
    </row>
    <row r="100" spans="1:4" ht="12.75">
      <c r="A100" s="8">
        <v>95</v>
      </c>
      <c r="B100">
        <f>-'Inputs &amp; results'!B110</f>
        <v>0</v>
      </c>
      <c r="C100">
        <f t="shared" si="2"/>
        <v>95</v>
      </c>
      <c r="D100">
        <f t="shared" si="3"/>
        <v>0</v>
      </c>
    </row>
    <row r="101" spans="1:4" ht="12.75">
      <c r="A101" s="8">
        <v>96</v>
      </c>
      <c r="B101">
        <f>-'Inputs &amp; results'!B111</f>
        <v>0</v>
      </c>
      <c r="C101">
        <f t="shared" si="2"/>
        <v>96</v>
      </c>
      <c r="D101">
        <f t="shared" si="3"/>
        <v>0</v>
      </c>
    </row>
    <row r="102" spans="1:4" ht="12.75">
      <c r="A102" s="8">
        <v>97</v>
      </c>
      <c r="B102">
        <f>-'Inputs &amp; results'!B112</f>
        <v>0</v>
      </c>
      <c r="C102">
        <f t="shared" si="2"/>
        <v>97</v>
      </c>
      <c r="D102">
        <f t="shared" si="3"/>
        <v>0</v>
      </c>
    </row>
    <row r="103" spans="1:4" ht="12.75">
      <c r="A103" s="8">
        <v>98</v>
      </c>
      <c r="B103">
        <f>-'Inputs &amp; results'!B113</f>
        <v>0</v>
      </c>
      <c r="C103">
        <f t="shared" si="2"/>
        <v>98</v>
      </c>
      <c r="D103">
        <f t="shared" si="3"/>
        <v>0</v>
      </c>
    </row>
    <row r="104" spans="1:4" ht="12.75">
      <c r="A104" s="8">
        <v>99</v>
      </c>
      <c r="B104">
        <f>-'Inputs &amp; results'!B114</f>
        <v>0</v>
      </c>
      <c r="C104">
        <f t="shared" si="2"/>
        <v>99</v>
      </c>
      <c r="D104">
        <f t="shared" si="3"/>
        <v>0</v>
      </c>
    </row>
    <row r="105" spans="1:4" ht="12.75">
      <c r="A105" s="8">
        <v>100</v>
      </c>
      <c r="B105">
        <f>-'Inputs &amp; results'!B115</f>
        <v>0</v>
      </c>
      <c r="C105">
        <f t="shared" si="2"/>
        <v>100</v>
      </c>
      <c r="D105">
        <f t="shared" si="3"/>
        <v>0</v>
      </c>
    </row>
    <row r="106" spans="1:4" ht="12.75">
      <c r="A106" s="8">
        <v>101</v>
      </c>
      <c r="B106">
        <f>-'Inputs &amp; results'!B116</f>
        <v>0</v>
      </c>
      <c r="C106">
        <f t="shared" si="2"/>
        <v>101</v>
      </c>
      <c r="D106">
        <f t="shared" si="3"/>
        <v>0</v>
      </c>
    </row>
    <row r="107" spans="1:4" ht="12.75">
      <c r="A107" s="8">
        <v>102</v>
      </c>
      <c r="B107">
        <f>-'Inputs &amp; results'!B117</f>
        <v>0</v>
      </c>
      <c r="C107">
        <f t="shared" si="2"/>
        <v>102</v>
      </c>
      <c r="D107">
        <f t="shared" si="3"/>
        <v>0</v>
      </c>
    </row>
    <row r="108" spans="1:4" ht="12.75">
      <c r="A108" s="8">
        <v>103</v>
      </c>
      <c r="B108">
        <f>-'Inputs &amp; results'!B118</f>
        <v>0</v>
      </c>
      <c r="C108">
        <f t="shared" si="2"/>
        <v>103</v>
      </c>
      <c r="D108">
        <f t="shared" si="3"/>
        <v>0</v>
      </c>
    </row>
    <row r="109" spans="1:4" ht="12.75">
      <c r="A109" s="8">
        <v>104</v>
      </c>
      <c r="B109">
        <f>-'Inputs &amp; results'!B119</f>
        <v>0</v>
      </c>
      <c r="C109">
        <f t="shared" si="2"/>
        <v>104</v>
      </c>
      <c r="D109">
        <f t="shared" si="3"/>
        <v>0</v>
      </c>
    </row>
    <row r="110" spans="1:4" ht="12.75">
      <c r="A110" s="8">
        <v>105</v>
      </c>
      <c r="B110">
        <f>-'Inputs &amp; results'!B120</f>
        <v>0</v>
      </c>
      <c r="C110">
        <f t="shared" si="2"/>
        <v>105</v>
      </c>
      <c r="D110">
        <f t="shared" si="3"/>
        <v>0</v>
      </c>
    </row>
    <row r="111" spans="1:4" ht="12.75">
      <c r="A111" s="8">
        <v>106</v>
      </c>
      <c r="B111">
        <f>-'Inputs &amp; results'!B121</f>
        <v>0</v>
      </c>
      <c r="C111">
        <f t="shared" si="2"/>
        <v>106</v>
      </c>
      <c r="D111">
        <f t="shared" si="3"/>
        <v>0</v>
      </c>
    </row>
    <row r="112" spans="1:4" ht="12.75">
      <c r="A112" s="8">
        <v>107</v>
      </c>
      <c r="B112">
        <f>-'Inputs &amp; results'!B122</f>
        <v>0</v>
      </c>
      <c r="C112">
        <f t="shared" si="2"/>
        <v>107</v>
      </c>
      <c r="D112">
        <f t="shared" si="3"/>
        <v>0</v>
      </c>
    </row>
    <row r="113" spans="1:4" ht="12.75">
      <c r="A113" s="8">
        <v>108</v>
      </c>
      <c r="B113">
        <f>-'Inputs &amp; results'!B123</f>
        <v>0</v>
      </c>
      <c r="C113">
        <f t="shared" si="2"/>
        <v>108</v>
      </c>
      <c r="D113">
        <f t="shared" si="3"/>
        <v>0</v>
      </c>
    </row>
    <row r="114" spans="1:4" ht="12.75">
      <c r="A114" s="8">
        <v>109</v>
      </c>
      <c r="B114">
        <f>-'Inputs &amp; results'!B124</f>
        <v>0</v>
      </c>
      <c r="C114">
        <f t="shared" si="2"/>
        <v>109</v>
      </c>
      <c r="D114">
        <f t="shared" si="3"/>
        <v>0</v>
      </c>
    </row>
    <row r="115" spans="1:4" ht="12.75">
      <c r="A115" s="8">
        <v>110</v>
      </c>
      <c r="B115">
        <f>-'Inputs &amp; results'!B125</f>
        <v>0</v>
      </c>
      <c r="C115">
        <f t="shared" si="2"/>
        <v>110</v>
      </c>
      <c r="D115">
        <f t="shared" si="3"/>
        <v>0</v>
      </c>
    </row>
    <row r="116" spans="1:4" ht="12.75">
      <c r="A116" s="8">
        <v>111</v>
      </c>
      <c r="B116">
        <f>-'Inputs &amp; results'!B126</f>
        <v>0</v>
      </c>
      <c r="C116">
        <f t="shared" si="2"/>
        <v>111</v>
      </c>
      <c r="D116">
        <f t="shared" si="3"/>
        <v>0</v>
      </c>
    </row>
    <row r="117" spans="1:4" ht="12.75">
      <c r="A117" s="8">
        <v>112</v>
      </c>
      <c r="B117">
        <f>-'Inputs &amp; results'!B127</f>
        <v>0</v>
      </c>
      <c r="C117">
        <f t="shared" si="2"/>
        <v>112</v>
      </c>
      <c r="D117">
        <f t="shared" si="3"/>
        <v>0</v>
      </c>
    </row>
    <row r="118" spans="1:4" ht="12.75">
      <c r="A118" s="8">
        <v>113</v>
      </c>
      <c r="B118">
        <f>-'Inputs &amp; results'!B128</f>
        <v>0</v>
      </c>
      <c r="C118">
        <f t="shared" si="2"/>
        <v>113</v>
      </c>
      <c r="D118">
        <f t="shared" si="3"/>
        <v>0</v>
      </c>
    </row>
    <row r="119" spans="1:4" ht="12.75">
      <c r="A119" s="8">
        <v>114</v>
      </c>
      <c r="B119">
        <f>-'Inputs &amp; results'!B129</f>
        <v>0</v>
      </c>
      <c r="C119">
        <f t="shared" si="2"/>
        <v>114</v>
      </c>
      <c r="D119">
        <f t="shared" si="3"/>
        <v>0</v>
      </c>
    </row>
    <row r="120" spans="1:4" ht="12.75">
      <c r="A120" s="8">
        <v>115</v>
      </c>
      <c r="B120">
        <f>-'Inputs &amp; results'!B130</f>
        <v>0</v>
      </c>
      <c r="C120">
        <f t="shared" si="2"/>
        <v>115</v>
      </c>
      <c r="D120">
        <f t="shared" si="3"/>
        <v>0</v>
      </c>
    </row>
    <row r="121" spans="1:4" ht="12.75">
      <c r="A121" s="8">
        <v>116</v>
      </c>
      <c r="B121">
        <f>-'Inputs &amp; results'!B131</f>
        <v>0</v>
      </c>
      <c r="C121">
        <f t="shared" si="2"/>
        <v>116</v>
      </c>
      <c r="D121">
        <f t="shared" si="3"/>
        <v>0</v>
      </c>
    </row>
    <row r="122" spans="1:4" ht="12.75">
      <c r="A122" s="8">
        <v>117</v>
      </c>
      <c r="B122">
        <f>-'Inputs &amp; results'!B132</f>
        <v>0</v>
      </c>
      <c r="C122">
        <f t="shared" si="2"/>
        <v>117</v>
      </c>
      <c r="D122">
        <f t="shared" si="3"/>
        <v>0</v>
      </c>
    </row>
    <row r="123" spans="1:4" ht="12.75">
      <c r="A123" s="8">
        <v>118</v>
      </c>
      <c r="B123">
        <f>-'Inputs &amp; results'!B133</f>
        <v>0</v>
      </c>
      <c r="C123">
        <f t="shared" si="2"/>
        <v>118</v>
      </c>
      <c r="D123">
        <f t="shared" si="3"/>
        <v>0</v>
      </c>
    </row>
    <row r="124" spans="1:4" ht="12.75">
      <c r="A124" s="8">
        <v>119</v>
      </c>
      <c r="B124">
        <f>-'Inputs &amp; results'!B134</f>
        <v>0</v>
      </c>
      <c r="C124">
        <f t="shared" si="2"/>
        <v>119</v>
      </c>
      <c r="D124">
        <f t="shared" si="3"/>
        <v>0</v>
      </c>
    </row>
    <row r="125" spans="1:4" ht="12.75">
      <c r="A125" s="8">
        <v>120</v>
      </c>
      <c r="B125">
        <f>-'Inputs &amp; results'!B135</f>
        <v>0</v>
      </c>
      <c r="C125">
        <f t="shared" si="2"/>
        <v>120</v>
      </c>
      <c r="D125">
        <f t="shared" si="3"/>
        <v>0</v>
      </c>
    </row>
    <row r="126" spans="1:4" ht="12.75">
      <c r="A126" s="8">
        <v>121</v>
      </c>
      <c r="B126">
        <f>-'Inputs &amp; results'!B136</f>
        <v>0</v>
      </c>
      <c r="C126">
        <f t="shared" si="2"/>
        <v>121</v>
      </c>
      <c r="D126">
        <f t="shared" si="3"/>
        <v>0</v>
      </c>
    </row>
    <row r="127" spans="1:4" ht="12.75">
      <c r="A127" s="8">
        <v>122</v>
      </c>
      <c r="B127">
        <f>-'Inputs &amp; results'!B137</f>
        <v>0</v>
      </c>
      <c r="C127">
        <f t="shared" si="2"/>
        <v>122</v>
      </c>
      <c r="D127">
        <f t="shared" si="3"/>
        <v>0</v>
      </c>
    </row>
    <row r="128" spans="1:4" ht="12.75">
      <c r="A128" s="8">
        <v>123</v>
      </c>
      <c r="B128">
        <f>-'Inputs &amp; results'!B138</f>
        <v>0</v>
      </c>
      <c r="C128">
        <f t="shared" si="2"/>
        <v>123</v>
      </c>
      <c r="D128">
        <f t="shared" si="3"/>
        <v>0</v>
      </c>
    </row>
    <row r="129" spans="1:4" ht="12.75">
      <c r="A129" s="8">
        <v>124</v>
      </c>
      <c r="B129">
        <f>-'Inputs &amp; results'!B139</f>
        <v>0</v>
      </c>
      <c r="C129">
        <f t="shared" si="2"/>
        <v>124</v>
      </c>
      <c r="D129">
        <f t="shared" si="3"/>
        <v>0</v>
      </c>
    </row>
    <row r="130" spans="1:4" ht="12.75">
      <c r="A130" s="8">
        <v>125</v>
      </c>
      <c r="B130">
        <f>-'Inputs &amp; results'!B140</f>
        <v>0</v>
      </c>
      <c r="C130">
        <f t="shared" si="2"/>
        <v>125</v>
      </c>
      <c r="D130">
        <f t="shared" si="3"/>
        <v>0</v>
      </c>
    </row>
    <row r="131" spans="1:4" ht="12.75">
      <c r="A131" s="8">
        <v>126</v>
      </c>
      <c r="B131">
        <f>-'Inputs &amp; results'!B141</f>
        <v>0</v>
      </c>
      <c r="C131">
        <f t="shared" si="2"/>
        <v>126</v>
      </c>
      <c r="D131">
        <f t="shared" si="3"/>
        <v>0</v>
      </c>
    </row>
    <row r="132" spans="1:4" ht="12.75">
      <c r="A132" s="8">
        <v>127</v>
      </c>
      <c r="B132">
        <f>-'Inputs &amp; results'!B142</f>
        <v>0</v>
      </c>
      <c r="C132">
        <f t="shared" si="2"/>
        <v>127</v>
      </c>
      <c r="D132">
        <f t="shared" si="3"/>
        <v>0</v>
      </c>
    </row>
    <row r="133" spans="1:4" ht="12.75">
      <c r="A133" s="8">
        <v>128</v>
      </c>
      <c r="B133">
        <f>-'Inputs &amp; results'!B143</f>
        <v>0</v>
      </c>
      <c r="C133">
        <f t="shared" si="2"/>
        <v>128</v>
      </c>
      <c r="D133">
        <f t="shared" si="3"/>
        <v>0</v>
      </c>
    </row>
    <row r="134" spans="1:4" ht="12.75">
      <c r="A134" s="8">
        <v>129</v>
      </c>
      <c r="B134">
        <f>-'Inputs &amp; results'!B144</f>
        <v>0</v>
      </c>
      <c r="C134">
        <f t="shared" si="2"/>
        <v>129</v>
      </c>
      <c r="D134">
        <f t="shared" si="3"/>
        <v>0</v>
      </c>
    </row>
    <row r="135" spans="1:4" ht="12.75">
      <c r="A135" s="8">
        <v>130</v>
      </c>
      <c r="B135">
        <f>-'Inputs &amp; results'!B145</f>
        <v>0</v>
      </c>
      <c r="C135">
        <f aca="true" t="shared" si="4" ref="C135:C198">IF(ISNUMBER(B135),A135,3000)</f>
        <v>130</v>
      </c>
      <c r="D135">
        <f aca="true" t="shared" si="5" ref="D135:D198">IF(ISNUMBER(B135),B135," ")</f>
        <v>0</v>
      </c>
    </row>
    <row r="136" spans="1:4" ht="12.75">
      <c r="A136" s="8">
        <v>131</v>
      </c>
      <c r="B136">
        <f>-'Inputs &amp; results'!B146</f>
        <v>0</v>
      </c>
      <c r="C136">
        <f t="shared" si="4"/>
        <v>131</v>
      </c>
      <c r="D136">
        <f t="shared" si="5"/>
        <v>0</v>
      </c>
    </row>
    <row r="137" spans="1:4" ht="12.75">
      <c r="A137" s="8">
        <v>132</v>
      </c>
      <c r="B137">
        <f>-'Inputs &amp; results'!B147</f>
        <v>0</v>
      </c>
      <c r="C137">
        <f t="shared" si="4"/>
        <v>132</v>
      </c>
      <c r="D137">
        <f t="shared" si="5"/>
        <v>0</v>
      </c>
    </row>
    <row r="138" spans="1:4" ht="12.75">
      <c r="A138" s="8">
        <v>133</v>
      </c>
      <c r="B138">
        <f>-'Inputs &amp; results'!B148</f>
        <v>0</v>
      </c>
      <c r="C138">
        <f t="shared" si="4"/>
        <v>133</v>
      </c>
      <c r="D138">
        <f t="shared" si="5"/>
        <v>0</v>
      </c>
    </row>
    <row r="139" spans="1:4" ht="12.75">
      <c r="A139" s="8">
        <v>134</v>
      </c>
      <c r="B139">
        <f>-'Inputs &amp; results'!B149</f>
        <v>0</v>
      </c>
      <c r="C139">
        <f t="shared" si="4"/>
        <v>134</v>
      </c>
      <c r="D139">
        <f t="shared" si="5"/>
        <v>0</v>
      </c>
    </row>
    <row r="140" spans="1:4" ht="12.75">
      <c r="A140" s="8">
        <v>135</v>
      </c>
      <c r="B140">
        <f>-'Inputs &amp; results'!B150</f>
        <v>0</v>
      </c>
      <c r="C140">
        <f t="shared" si="4"/>
        <v>135</v>
      </c>
      <c r="D140">
        <f t="shared" si="5"/>
        <v>0</v>
      </c>
    </row>
    <row r="141" spans="1:4" ht="12.75">
      <c r="A141" s="8">
        <v>136</v>
      </c>
      <c r="B141">
        <f>-'Inputs &amp; results'!B151</f>
        <v>0</v>
      </c>
      <c r="C141">
        <f t="shared" si="4"/>
        <v>136</v>
      </c>
      <c r="D141">
        <f t="shared" si="5"/>
        <v>0</v>
      </c>
    </row>
    <row r="142" spans="1:4" ht="12.75">
      <c r="A142" s="8">
        <v>137</v>
      </c>
      <c r="B142">
        <f>-'Inputs &amp; results'!B152</f>
        <v>0</v>
      </c>
      <c r="C142">
        <f t="shared" si="4"/>
        <v>137</v>
      </c>
      <c r="D142">
        <f t="shared" si="5"/>
        <v>0</v>
      </c>
    </row>
    <row r="143" spans="1:4" ht="12.75">
      <c r="A143" s="8">
        <v>138</v>
      </c>
      <c r="B143">
        <f>-'Inputs &amp; results'!B153</f>
        <v>0</v>
      </c>
      <c r="C143">
        <f t="shared" si="4"/>
        <v>138</v>
      </c>
      <c r="D143">
        <f t="shared" si="5"/>
        <v>0</v>
      </c>
    </row>
    <row r="144" spans="1:4" ht="12.75">
      <c r="A144" s="8">
        <v>139</v>
      </c>
      <c r="B144">
        <f>-'Inputs &amp; results'!B154</f>
        <v>0</v>
      </c>
      <c r="C144">
        <f t="shared" si="4"/>
        <v>139</v>
      </c>
      <c r="D144">
        <f t="shared" si="5"/>
        <v>0</v>
      </c>
    </row>
    <row r="145" spans="1:4" ht="12.75">
      <c r="A145" s="8">
        <v>140</v>
      </c>
      <c r="B145">
        <f>-'Inputs &amp; results'!B155</f>
        <v>0</v>
      </c>
      <c r="C145">
        <f t="shared" si="4"/>
        <v>140</v>
      </c>
      <c r="D145">
        <f t="shared" si="5"/>
        <v>0</v>
      </c>
    </row>
    <row r="146" spans="1:4" ht="12.75">
      <c r="A146" s="8">
        <v>141</v>
      </c>
      <c r="B146">
        <f>-'Inputs &amp; results'!B156</f>
        <v>0</v>
      </c>
      <c r="C146">
        <f t="shared" si="4"/>
        <v>141</v>
      </c>
      <c r="D146">
        <f t="shared" si="5"/>
        <v>0</v>
      </c>
    </row>
    <row r="147" spans="1:4" ht="12.75">
      <c r="A147" s="8">
        <v>142</v>
      </c>
      <c r="B147">
        <f>-'Inputs &amp; results'!B157</f>
        <v>0</v>
      </c>
      <c r="C147">
        <f t="shared" si="4"/>
        <v>142</v>
      </c>
      <c r="D147">
        <f t="shared" si="5"/>
        <v>0</v>
      </c>
    </row>
    <row r="148" spans="1:4" ht="12.75">
      <c r="A148" s="8">
        <v>143</v>
      </c>
      <c r="B148">
        <f>-'Inputs &amp; results'!B158</f>
        <v>0</v>
      </c>
      <c r="C148">
        <f t="shared" si="4"/>
        <v>143</v>
      </c>
      <c r="D148">
        <f t="shared" si="5"/>
        <v>0</v>
      </c>
    </row>
    <row r="149" spans="1:4" ht="12.75">
      <c r="A149" s="8">
        <v>144</v>
      </c>
      <c r="B149">
        <f>-'Inputs &amp; results'!B159</f>
        <v>0</v>
      </c>
      <c r="C149">
        <f t="shared" si="4"/>
        <v>144</v>
      </c>
      <c r="D149">
        <f t="shared" si="5"/>
        <v>0</v>
      </c>
    </row>
    <row r="150" spans="1:4" ht="12.75">
      <c r="A150" s="8">
        <v>145</v>
      </c>
      <c r="B150">
        <f>-'Inputs &amp; results'!B160</f>
        <v>0</v>
      </c>
      <c r="C150">
        <f t="shared" si="4"/>
        <v>145</v>
      </c>
      <c r="D150">
        <f t="shared" si="5"/>
        <v>0</v>
      </c>
    </row>
    <row r="151" spans="1:4" ht="12.75">
      <c r="A151" s="8">
        <v>146</v>
      </c>
      <c r="B151">
        <f>-'Inputs &amp; results'!B161</f>
        <v>0</v>
      </c>
      <c r="C151">
        <f t="shared" si="4"/>
        <v>146</v>
      </c>
      <c r="D151">
        <f t="shared" si="5"/>
        <v>0</v>
      </c>
    </row>
    <row r="152" spans="1:4" ht="12.75">
      <c r="A152" s="8">
        <v>147</v>
      </c>
      <c r="B152">
        <f>-'Inputs &amp; results'!B162</f>
        <v>0</v>
      </c>
      <c r="C152">
        <f t="shared" si="4"/>
        <v>147</v>
      </c>
      <c r="D152">
        <f t="shared" si="5"/>
        <v>0</v>
      </c>
    </row>
    <row r="153" spans="1:4" ht="12.75">
      <c r="A153" s="8">
        <v>148</v>
      </c>
      <c r="B153">
        <f>-'Inputs &amp; results'!B163</f>
        <v>0</v>
      </c>
      <c r="C153">
        <f t="shared" si="4"/>
        <v>148</v>
      </c>
      <c r="D153">
        <f t="shared" si="5"/>
        <v>0</v>
      </c>
    </row>
    <row r="154" spans="1:4" ht="12.75">
      <c r="A154" s="8">
        <v>149</v>
      </c>
      <c r="B154">
        <f>-'Inputs &amp; results'!B164</f>
        <v>0</v>
      </c>
      <c r="C154">
        <f t="shared" si="4"/>
        <v>149</v>
      </c>
      <c r="D154">
        <f t="shared" si="5"/>
        <v>0</v>
      </c>
    </row>
    <row r="155" spans="1:4" ht="12.75">
      <c r="A155" s="8">
        <v>150</v>
      </c>
      <c r="B155">
        <f>-'Inputs &amp; results'!B165</f>
        <v>0</v>
      </c>
      <c r="C155">
        <f t="shared" si="4"/>
        <v>150</v>
      </c>
      <c r="D155">
        <f t="shared" si="5"/>
        <v>0</v>
      </c>
    </row>
    <row r="156" spans="1:4" ht="12.75">
      <c r="A156" s="8">
        <v>151</v>
      </c>
      <c r="B156">
        <f>-'Inputs &amp; results'!B166</f>
        <v>0</v>
      </c>
      <c r="C156">
        <f t="shared" si="4"/>
        <v>151</v>
      </c>
      <c r="D156">
        <f t="shared" si="5"/>
        <v>0</v>
      </c>
    </row>
    <row r="157" spans="1:4" ht="12.75">
      <c r="A157" s="8">
        <v>152</v>
      </c>
      <c r="B157">
        <f>-'Inputs &amp; results'!B167</f>
        <v>0</v>
      </c>
      <c r="C157">
        <f t="shared" si="4"/>
        <v>152</v>
      </c>
      <c r="D157">
        <f t="shared" si="5"/>
        <v>0</v>
      </c>
    </row>
    <row r="158" spans="1:4" ht="12.75">
      <c r="A158" s="8">
        <v>153</v>
      </c>
      <c r="B158">
        <f>-'Inputs &amp; results'!B168</f>
        <v>0</v>
      </c>
      <c r="C158">
        <f t="shared" si="4"/>
        <v>153</v>
      </c>
      <c r="D158">
        <f t="shared" si="5"/>
        <v>0</v>
      </c>
    </row>
    <row r="159" spans="1:4" ht="12.75">
      <c r="A159" s="8">
        <v>154</v>
      </c>
      <c r="B159">
        <f>-'Inputs &amp; results'!B169</f>
        <v>0</v>
      </c>
      <c r="C159">
        <f t="shared" si="4"/>
        <v>154</v>
      </c>
      <c r="D159">
        <f t="shared" si="5"/>
        <v>0</v>
      </c>
    </row>
    <row r="160" spans="1:4" ht="12.75">
      <c r="A160" s="8">
        <v>155</v>
      </c>
      <c r="B160">
        <f>-'Inputs &amp; results'!B170</f>
        <v>0</v>
      </c>
      <c r="C160">
        <f t="shared" si="4"/>
        <v>155</v>
      </c>
      <c r="D160">
        <f t="shared" si="5"/>
        <v>0</v>
      </c>
    </row>
    <row r="161" spans="1:4" ht="12.75">
      <c r="A161" s="8">
        <v>156</v>
      </c>
      <c r="B161">
        <f>-'Inputs &amp; results'!B171</f>
        <v>0</v>
      </c>
      <c r="C161">
        <f t="shared" si="4"/>
        <v>156</v>
      </c>
      <c r="D161">
        <f t="shared" si="5"/>
        <v>0</v>
      </c>
    </row>
    <row r="162" spans="1:4" ht="12.75">
      <c r="A162" s="8">
        <v>157</v>
      </c>
      <c r="B162">
        <f>-'Inputs &amp; results'!B172</f>
        <v>0</v>
      </c>
      <c r="C162">
        <f t="shared" si="4"/>
        <v>157</v>
      </c>
      <c r="D162">
        <f t="shared" si="5"/>
        <v>0</v>
      </c>
    </row>
    <row r="163" spans="1:4" ht="12.75">
      <c r="A163" s="8">
        <v>158</v>
      </c>
      <c r="B163">
        <f>-'Inputs &amp; results'!B173</f>
        <v>0</v>
      </c>
      <c r="C163">
        <f t="shared" si="4"/>
        <v>158</v>
      </c>
      <c r="D163">
        <f t="shared" si="5"/>
        <v>0</v>
      </c>
    </row>
    <row r="164" spans="1:4" ht="12.75">
      <c r="A164" s="8">
        <v>159</v>
      </c>
      <c r="B164">
        <f>-'Inputs &amp; results'!B174</f>
        <v>0</v>
      </c>
      <c r="C164">
        <f t="shared" si="4"/>
        <v>159</v>
      </c>
      <c r="D164">
        <f t="shared" si="5"/>
        <v>0</v>
      </c>
    </row>
    <row r="165" spans="1:4" ht="12.75">
      <c r="A165" s="8">
        <v>160</v>
      </c>
      <c r="B165">
        <f>-'Inputs &amp; results'!B175</f>
        <v>0</v>
      </c>
      <c r="C165">
        <f t="shared" si="4"/>
        <v>160</v>
      </c>
      <c r="D165">
        <f t="shared" si="5"/>
        <v>0</v>
      </c>
    </row>
    <row r="166" spans="1:4" ht="12.75">
      <c r="A166" s="8">
        <v>161</v>
      </c>
      <c r="B166">
        <f>-'Inputs &amp; results'!B176</f>
        <v>0</v>
      </c>
      <c r="C166">
        <f t="shared" si="4"/>
        <v>161</v>
      </c>
      <c r="D166">
        <f t="shared" si="5"/>
        <v>0</v>
      </c>
    </row>
    <row r="167" spans="1:4" ht="12.75">
      <c r="A167" s="8">
        <v>162</v>
      </c>
      <c r="B167">
        <f>-'Inputs &amp; results'!B177</f>
        <v>0</v>
      </c>
      <c r="C167">
        <f t="shared" si="4"/>
        <v>162</v>
      </c>
      <c r="D167">
        <f t="shared" si="5"/>
        <v>0</v>
      </c>
    </row>
    <row r="168" spans="1:4" ht="12.75">
      <c r="A168" s="8">
        <v>163</v>
      </c>
      <c r="B168">
        <f>-'Inputs &amp; results'!B178</f>
        <v>0</v>
      </c>
      <c r="C168">
        <f t="shared" si="4"/>
        <v>163</v>
      </c>
      <c r="D168">
        <f t="shared" si="5"/>
        <v>0</v>
      </c>
    </row>
    <row r="169" spans="1:4" ht="12.75">
      <c r="A169" s="8">
        <v>164</v>
      </c>
      <c r="B169">
        <f>-'Inputs &amp; results'!B179</f>
        <v>0</v>
      </c>
      <c r="C169">
        <f t="shared" si="4"/>
        <v>164</v>
      </c>
      <c r="D169">
        <f t="shared" si="5"/>
        <v>0</v>
      </c>
    </row>
    <row r="170" spans="1:4" ht="12.75">
      <c r="A170" s="8">
        <v>165</v>
      </c>
      <c r="B170">
        <f>-'Inputs &amp; results'!B180</f>
        <v>0</v>
      </c>
      <c r="C170">
        <f t="shared" si="4"/>
        <v>165</v>
      </c>
      <c r="D170">
        <f t="shared" si="5"/>
        <v>0</v>
      </c>
    </row>
    <row r="171" spans="1:4" ht="12.75">
      <c r="A171" s="8">
        <v>166</v>
      </c>
      <c r="B171">
        <f>-'Inputs &amp; results'!B181</f>
        <v>0</v>
      </c>
      <c r="C171">
        <f t="shared" si="4"/>
        <v>166</v>
      </c>
      <c r="D171">
        <f t="shared" si="5"/>
        <v>0</v>
      </c>
    </row>
    <row r="172" spans="1:4" ht="12.75">
      <c r="A172" s="8">
        <v>167</v>
      </c>
      <c r="B172">
        <f>-'Inputs &amp; results'!B182</f>
        <v>0</v>
      </c>
      <c r="C172">
        <f t="shared" si="4"/>
        <v>167</v>
      </c>
      <c r="D172">
        <f t="shared" si="5"/>
        <v>0</v>
      </c>
    </row>
    <row r="173" spans="1:4" ht="12.75">
      <c r="A173" s="8">
        <v>168</v>
      </c>
      <c r="B173">
        <f>-'Inputs &amp; results'!B183</f>
        <v>0</v>
      </c>
      <c r="C173">
        <f t="shared" si="4"/>
        <v>168</v>
      </c>
      <c r="D173">
        <f t="shared" si="5"/>
        <v>0</v>
      </c>
    </row>
    <row r="174" spans="1:4" ht="12.75">
      <c r="A174" s="8">
        <v>169</v>
      </c>
      <c r="B174">
        <f>-'Inputs &amp; results'!B184</f>
        <v>0</v>
      </c>
      <c r="C174">
        <f t="shared" si="4"/>
        <v>169</v>
      </c>
      <c r="D174">
        <f t="shared" si="5"/>
        <v>0</v>
      </c>
    </row>
    <row r="175" spans="1:4" ht="12.75">
      <c r="A175" s="8">
        <v>170</v>
      </c>
      <c r="B175">
        <f>-'Inputs &amp; results'!B185</f>
        <v>0</v>
      </c>
      <c r="C175">
        <f t="shared" si="4"/>
        <v>170</v>
      </c>
      <c r="D175">
        <f t="shared" si="5"/>
        <v>0</v>
      </c>
    </row>
    <row r="176" spans="1:4" ht="12.75">
      <c r="A176" s="8">
        <v>171</v>
      </c>
      <c r="B176">
        <f>-'Inputs &amp; results'!B186</f>
        <v>0</v>
      </c>
      <c r="C176">
        <f t="shared" si="4"/>
        <v>171</v>
      </c>
      <c r="D176">
        <f t="shared" si="5"/>
        <v>0</v>
      </c>
    </row>
    <row r="177" spans="1:4" ht="12.75">
      <c r="A177" s="8">
        <v>172</v>
      </c>
      <c r="B177">
        <f>-'Inputs &amp; results'!B187</f>
        <v>0</v>
      </c>
      <c r="C177">
        <f t="shared" si="4"/>
        <v>172</v>
      </c>
      <c r="D177">
        <f t="shared" si="5"/>
        <v>0</v>
      </c>
    </row>
    <row r="178" spans="1:4" ht="12.75">
      <c r="A178" s="8">
        <v>173</v>
      </c>
      <c r="B178">
        <f>-'Inputs &amp; results'!B188</f>
        <v>0</v>
      </c>
      <c r="C178">
        <f t="shared" si="4"/>
        <v>173</v>
      </c>
      <c r="D178">
        <f t="shared" si="5"/>
        <v>0</v>
      </c>
    </row>
    <row r="179" spans="1:4" ht="12.75">
      <c r="A179" s="8">
        <v>174</v>
      </c>
      <c r="B179">
        <f>-'Inputs &amp; results'!B189</f>
        <v>0</v>
      </c>
      <c r="C179">
        <f t="shared" si="4"/>
        <v>174</v>
      </c>
      <c r="D179">
        <f t="shared" si="5"/>
        <v>0</v>
      </c>
    </row>
    <row r="180" spans="1:4" ht="12.75">
      <c r="A180" s="8">
        <v>175</v>
      </c>
      <c r="B180">
        <f>-'Inputs &amp; results'!B190</f>
        <v>0</v>
      </c>
      <c r="C180">
        <f t="shared" si="4"/>
        <v>175</v>
      </c>
      <c r="D180">
        <f t="shared" si="5"/>
        <v>0</v>
      </c>
    </row>
    <row r="181" spans="1:4" ht="12.75">
      <c r="A181" s="8">
        <v>176</v>
      </c>
      <c r="B181">
        <f>-'Inputs &amp; results'!B191</f>
        <v>0</v>
      </c>
      <c r="C181">
        <f t="shared" si="4"/>
        <v>176</v>
      </c>
      <c r="D181">
        <f t="shared" si="5"/>
        <v>0</v>
      </c>
    </row>
    <row r="182" spans="1:4" ht="12.75">
      <c r="A182" s="8">
        <v>177</v>
      </c>
      <c r="B182">
        <f>-'Inputs &amp; results'!B192</f>
        <v>0</v>
      </c>
      <c r="C182">
        <f t="shared" si="4"/>
        <v>177</v>
      </c>
      <c r="D182">
        <f t="shared" si="5"/>
        <v>0</v>
      </c>
    </row>
    <row r="183" spans="1:4" ht="12.75">
      <c r="A183" s="8">
        <v>178</v>
      </c>
      <c r="B183">
        <f>-'Inputs &amp; results'!B193</f>
        <v>0</v>
      </c>
      <c r="C183">
        <f t="shared" si="4"/>
        <v>178</v>
      </c>
      <c r="D183">
        <f t="shared" si="5"/>
        <v>0</v>
      </c>
    </row>
    <row r="184" spans="1:4" ht="12.75">
      <c r="A184" s="8">
        <v>179</v>
      </c>
      <c r="B184">
        <f>-'Inputs &amp; results'!B194</f>
        <v>0</v>
      </c>
      <c r="C184">
        <f t="shared" si="4"/>
        <v>179</v>
      </c>
      <c r="D184">
        <f t="shared" si="5"/>
        <v>0</v>
      </c>
    </row>
    <row r="185" spans="1:4" ht="12.75">
      <c r="A185" s="8">
        <v>180</v>
      </c>
      <c r="B185">
        <f>-'Inputs &amp; results'!B195</f>
        <v>0</v>
      </c>
      <c r="C185">
        <f t="shared" si="4"/>
        <v>180</v>
      </c>
      <c r="D185">
        <f t="shared" si="5"/>
        <v>0</v>
      </c>
    </row>
    <row r="186" spans="1:4" ht="12.75">
      <c r="A186" s="8">
        <v>181</v>
      </c>
      <c r="B186">
        <f>-'Inputs &amp; results'!B196</f>
        <v>0</v>
      </c>
      <c r="C186">
        <f t="shared" si="4"/>
        <v>181</v>
      </c>
      <c r="D186">
        <f t="shared" si="5"/>
        <v>0</v>
      </c>
    </row>
    <row r="187" spans="1:4" ht="12.75">
      <c r="A187" s="8">
        <v>182</v>
      </c>
      <c r="B187">
        <f>-'Inputs &amp; results'!B197</f>
        <v>0</v>
      </c>
      <c r="C187">
        <f t="shared" si="4"/>
        <v>182</v>
      </c>
      <c r="D187">
        <f t="shared" si="5"/>
        <v>0</v>
      </c>
    </row>
    <row r="188" spans="1:4" ht="12.75">
      <c r="A188" s="8">
        <v>183</v>
      </c>
      <c r="B188">
        <f>-'Inputs &amp; results'!B198</f>
        <v>0</v>
      </c>
      <c r="C188">
        <f t="shared" si="4"/>
        <v>183</v>
      </c>
      <c r="D188">
        <f t="shared" si="5"/>
        <v>0</v>
      </c>
    </row>
    <row r="189" spans="1:4" ht="12.75">
      <c r="A189" s="8">
        <v>184</v>
      </c>
      <c r="B189">
        <f>-'Inputs &amp; results'!B199</f>
        <v>0</v>
      </c>
      <c r="C189">
        <f t="shared" si="4"/>
        <v>184</v>
      </c>
      <c r="D189">
        <f t="shared" si="5"/>
        <v>0</v>
      </c>
    </row>
    <row r="190" spans="1:4" ht="12.75">
      <c r="A190" s="8">
        <v>185</v>
      </c>
      <c r="B190">
        <f>-'Inputs &amp; results'!B200</f>
        <v>0</v>
      </c>
      <c r="C190">
        <f t="shared" si="4"/>
        <v>185</v>
      </c>
      <c r="D190">
        <f t="shared" si="5"/>
        <v>0</v>
      </c>
    </row>
    <row r="191" spans="1:4" ht="12.75">
      <c r="A191" s="8">
        <v>186</v>
      </c>
      <c r="B191">
        <f>-'Inputs &amp; results'!B201</f>
        <v>0</v>
      </c>
      <c r="C191">
        <f t="shared" si="4"/>
        <v>186</v>
      </c>
      <c r="D191">
        <f t="shared" si="5"/>
        <v>0</v>
      </c>
    </row>
    <row r="192" spans="1:4" ht="12.75">
      <c r="A192" s="8">
        <v>187</v>
      </c>
      <c r="B192">
        <f>-'Inputs &amp; results'!B202</f>
        <v>0</v>
      </c>
      <c r="C192">
        <f t="shared" si="4"/>
        <v>187</v>
      </c>
      <c r="D192">
        <f t="shared" si="5"/>
        <v>0</v>
      </c>
    </row>
    <row r="193" spans="1:4" ht="12.75">
      <c r="A193" s="8">
        <v>188</v>
      </c>
      <c r="B193">
        <f>-'Inputs &amp; results'!B203</f>
        <v>0</v>
      </c>
      <c r="C193">
        <f t="shared" si="4"/>
        <v>188</v>
      </c>
      <c r="D193">
        <f t="shared" si="5"/>
        <v>0</v>
      </c>
    </row>
    <row r="194" spans="1:4" ht="12.75">
      <c r="A194" s="8">
        <v>189</v>
      </c>
      <c r="B194">
        <f>-'Inputs &amp; results'!B204</f>
        <v>0</v>
      </c>
      <c r="C194">
        <f t="shared" si="4"/>
        <v>189</v>
      </c>
      <c r="D194">
        <f t="shared" si="5"/>
        <v>0</v>
      </c>
    </row>
    <row r="195" spans="1:4" ht="12.75">
      <c r="A195" s="8">
        <v>190</v>
      </c>
      <c r="B195">
        <f>-'Inputs &amp; results'!B205</f>
        <v>0</v>
      </c>
      <c r="C195">
        <f t="shared" si="4"/>
        <v>190</v>
      </c>
      <c r="D195">
        <f t="shared" si="5"/>
        <v>0</v>
      </c>
    </row>
    <row r="196" spans="1:4" ht="12.75">
      <c r="A196" s="8">
        <v>191</v>
      </c>
      <c r="B196">
        <f>-'Inputs &amp; results'!B206</f>
        <v>0</v>
      </c>
      <c r="C196">
        <f t="shared" si="4"/>
        <v>191</v>
      </c>
      <c r="D196">
        <f t="shared" si="5"/>
        <v>0</v>
      </c>
    </row>
    <row r="197" spans="1:4" ht="12.75">
      <c r="A197" s="8">
        <v>192</v>
      </c>
      <c r="B197">
        <f>-'Inputs &amp; results'!B207</f>
        <v>0</v>
      </c>
      <c r="C197">
        <f t="shared" si="4"/>
        <v>192</v>
      </c>
      <c r="D197">
        <f t="shared" si="5"/>
        <v>0</v>
      </c>
    </row>
    <row r="198" spans="1:4" ht="12.75">
      <c r="A198" s="8">
        <v>193</v>
      </c>
      <c r="B198">
        <f>-'Inputs &amp; results'!B208</f>
        <v>0</v>
      </c>
      <c r="C198">
        <f t="shared" si="4"/>
        <v>193</v>
      </c>
      <c r="D198">
        <f t="shared" si="5"/>
        <v>0</v>
      </c>
    </row>
    <row r="199" spans="1:4" ht="12.75">
      <c r="A199" s="8">
        <v>194</v>
      </c>
      <c r="B199">
        <f>-'Inputs &amp; results'!B209</f>
        <v>0</v>
      </c>
      <c r="C199">
        <f aca="true" t="shared" si="6" ref="C199:C262">IF(ISNUMBER(B199),A199,3000)</f>
        <v>194</v>
      </c>
      <c r="D199">
        <f aca="true" t="shared" si="7" ref="D199:D262">IF(ISNUMBER(B199),B199," ")</f>
        <v>0</v>
      </c>
    </row>
    <row r="200" spans="1:4" ht="12.75">
      <c r="A200" s="8">
        <v>195</v>
      </c>
      <c r="B200">
        <f>-'Inputs &amp; results'!B210</f>
        <v>0</v>
      </c>
      <c r="C200">
        <f t="shared" si="6"/>
        <v>195</v>
      </c>
      <c r="D200">
        <f t="shared" si="7"/>
        <v>0</v>
      </c>
    </row>
    <row r="201" spans="1:4" ht="12.75">
      <c r="A201" s="8">
        <v>196</v>
      </c>
      <c r="B201">
        <f>-'Inputs &amp; results'!B211</f>
        <v>0</v>
      </c>
      <c r="C201">
        <f t="shared" si="6"/>
        <v>196</v>
      </c>
      <c r="D201">
        <f t="shared" si="7"/>
        <v>0</v>
      </c>
    </row>
    <row r="202" spans="1:4" ht="12.75">
      <c r="A202" s="8">
        <v>197</v>
      </c>
      <c r="B202">
        <f>-'Inputs &amp; results'!B212</f>
        <v>0</v>
      </c>
      <c r="C202">
        <f t="shared" si="6"/>
        <v>197</v>
      </c>
      <c r="D202">
        <f t="shared" si="7"/>
        <v>0</v>
      </c>
    </row>
    <row r="203" spans="1:4" ht="12.75">
      <c r="A203" s="8">
        <v>198</v>
      </c>
      <c r="B203">
        <f>-'Inputs &amp; results'!B213</f>
        <v>0</v>
      </c>
      <c r="C203">
        <f t="shared" si="6"/>
        <v>198</v>
      </c>
      <c r="D203">
        <f t="shared" si="7"/>
        <v>0</v>
      </c>
    </row>
    <row r="204" spans="1:4" ht="12.75">
      <c r="A204" s="8">
        <v>199</v>
      </c>
      <c r="B204">
        <f>-'Inputs &amp; results'!B214</f>
        <v>0</v>
      </c>
      <c r="C204">
        <f t="shared" si="6"/>
        <v>199</v>
      </c>
      <c r="D204">
        <f t="shared" si="7"/>
        <v>0</v>
      </c>
    </row>
    <row r="205" spans="1:4" ht="12.75">
      <c r="A205" s="8">
        <v>200</v>
      </c>
      <c r="B205">
        <f>-'Inputs &amp; results'!B215</f>
        <v>0</v>
      </c>
      <c r="C205">
        <f t="shared" si="6"/>
        <v>200</v>
      </c>
      <c r="D205">
        <f t="shared" si="7"/>
        <v>0</v>
      </c>
    </row>
    <row r="206" spans="1:4" ht="12.75">
      <c r="A206" s="8">
        <v>201</v>
      </c>
      <c r="B206">
        <f>-'Inputs &amp; results'!B216</f>
        <v>0</v>
      </c>
      <c r="C206">
        <f t="shared" si="6"/>
        <v>201</v>
      </c>
      <c r="D206">
        <f t="shared" si="7"/>
        <v>0</v>
      </c>
    </row>
    <row r="207" spans="1:4" ht="12.75">
      <c r="A207" s="8">
        <v>202</v>
      </c>
      <c r="B207">
        <f>-'Inputs &amp; results'!B217</f>
        <v>0</v>
      </c>
      <c r="C207">
        <f t="shared" si="6"/>
        <v>202</v>
      </c>
      <c r="D207">
        <f t="shared" si="7"/>
        <v>0</v>
      </c>
    </row>
    <row r="208" spans="1:4" ht="12.75">
      <c r="A208" s="8">
        <v>203</v>
      </c>
      <c r="B208">
        <f>-'Inputs &amp; results'!B218</f>
        <v>0</v>
      </c>
      <c r="C208">
        <f t="shared" si="6"/>
        <v>203</v>
      </c>
      <c r="D208">
        <f t="shared" si="7"/>
        <v>0</v>
      </c>
    </row>
    <row r="209" spans="1:4" ht="12.75">
      <c r="A209" s="8">
        <v>204</v>
      </c>
      <c r="B209">
        <f>-'Inputs &amp; results'!B219</f>
        <v>0</v>
      </c>
      <c r="C209">
        <f t="shared" si="6"/>
        <v>204</v>
      </c>
      <c r="D209">
        <f t="shared" si="7"/>
        <v>0</v>
      </c>
    </row>
    <row r="210" spans="1:4" ht="12.75">
      <c r="A210" s="8">
        <v>205</v>
      </c>
      <c r="B210">
        <f>-'Inputs &amp; results'!B220</f>
        <v>0</v>
      </c>
      <c r="C210">
        <f t="shared" si="6"/>
        <v>205</v>
      </c>
      <c r="D210">
        <f t="shared" si="7"/>
        <v>0</v>
      </c>
    </row>
    <row r="211" spans="1:4" ht="12.75">
      <c r="A211" s="8">
        <v>206</v>
      </c>
      <c r="B211">
        <f>-'Inputs &amp; results'!B221</f>
        <v>0</v>
      </c>
      <c r="C211">
        <f t="shared" si="6"/>
        <v>206</v>
      </c>
      <c r="D211">
        <f t="shared" si="7"/>
        <v>0</v>
      </c>
    </row>
    <row r="212" spans="1:4" ht="12.75">
      <c r="A212" s="8">
        <v>207</v>
      </c>
      <c r="B212">
        <f>-'Inputs &amp; results'!B222</f>
        <v>0</v>
      </c>
      <c r="C212">
        <f t="shared" si="6"/>
        <v>207</v>
      </c>
      <c r="D212">
        <f t="shared" si="7"/>
        <v>0</v>
      </c>
    </row>
    <row r="213" spans="1:4" ht="12.75">
      <c r="A213" s="8">
        <v>208</v>
      </c>
      <c r="B213">
        <f>-'Inputs &amp; results'!B223</f>
        <v>0</v>
      </c>
      <c r="C213">
        <f t="shared" si="6"/>
        <v>208</v>
      </c>
      <c r="D213">
        <f t="shared" si="7"/>
        <v>0</v>
      </c>
    </row>
    <row r="214" spans="1:4" ht="12.75">
      <c r="A214" s="8">
        <v>209</v>
      </c>
      <c r="B214">
        <f>-'Inputs &amp; results'!B224</f>
        <v>0</v>
      </c>
      <c r="C214">
        <f t="shared" si="6"/>
        <v>209</v>
      </c>
      <c r="D214">
        <f t="shared" si="7"/>
        <v>0</v>
      </c>
    </row>
    <row r="215" spans="1:4" ht="12.75">
      <c r="A215" s="8">
        <v>210</v>
      </c>
      <c r="B215">
        <f>-'Inputs &amp; results'!B225</f>
        <v>0</v>
      </c>
      <c r="C215">
        <f t="shared" si="6"/>
        <v>210</v>
      </c>
      <c r="D215">
        <f t="shared" si="7"/>
        <v>0</v>
      </c>
    </row>
    <row r="216" spans="1:4" ht="12.75">
      <c r="A216" s="8">
        <v>211</v>
      </c>
      <c r="B216">
        <f>-'Inputs &amp; results'!B226</f>
        <v>0</v>
      </c>
      <c r="C216">
        <f t="shared" si="6"/>
        <v>211</v>
      </c>
      <c r="D216">
        <f t="shared" si="7"/>
        <v>0</v>
      </c>
    </row>
    <row r="217" spans="1:4" ht="12.75">
      <c r="A217" s="8">
        <v>212</v>
      </c>
      <c r="B217">
        <f>-'Inputs &amp; results'!B227</f>
        <v>0</v>
      </c>
      <c r="C217">
        <f t="shared" si="6"/>
        <v>212</v>
      </c>
      <c r="D217">
        <f t="shared" si="7"/>
        <v>0</v>
      </c>
    </row>
    <row r="218" spans="1:4" ht="12.75">
      <c r="A218" s="8">
        <v>213</v>
      </c>
      <c r="B218">
        <f>-'Inputs &amp; results'!B228</f>
        <v>0</v>
      </c>
      <c r="C218">
        <f t="shared" si="6"/>
        <v>213</v>
      </c>
      <c r="D218">
        <f t="shared" si="7"/>
        <v>0</v>
      </c>
    </row>
    <row r="219" spans="1:4" ht="12.75">
      <c r="A219" s="8">
        <v>214</v>
      </c>
      <c r="B219">
        <f>-'Inputs &amp; results'!B229</f>
        <v>0</v>
      </c>
      <c r="C219">
        <f t="shared" si="6"/>
        <v>214</v>
      </c>
      <c r="D219">
        <f t="shared" si="7"/>
        <v>0</v>
      </c>
    </row>
    <row r="220" spans="1:4" ht="12.75">
      <c r="A220" s="8">
        <v>215</v>
      </c>
      <c r="B220">
        <f>-'Inputs &amp; results'!B230</f>
        <v>0</v>
      </c>
      <c r="C220">
        <f t="shared" si="6"/>
        <v>215</v>
      </c>
      <c r="D220">
        <f t="shared" si="7"/>
        <v>0</v>
      </c>
    </row>
    <row r="221" spans="1:4" ht="12.75">
      <c r="A221" s="8">
        <v>216</v>
      </c>
      <c r="B221">
        <f>-'Inputs &amp; results'!B231</f>
        <v>0</v>
      </c>
      <c r="C221">
        <f t="shared" si="6"/>
        <v>216</v>
      </c>
      <c r="D221">
        <f t="shared" si="7"/>
        <v>0</v>
      </c>
    </row>
    <row r="222" spans="1:4" ht="12.75">
      <c r="A222" s="8">
        <v>217</v>
      </c>
      <c r="B222">
        <f>-'Inputs &amp; results'!B232</f>
        <v>0</v>
      </c>
      <c r="C222">
        <f t="shared" si="6"/>
        <v>217</v>
      </c>
      <c r="D222">
        <f t="shared" si="7"/>
        <v>0</v>
      </c>
    </row>
    <row r="223" spans="1:4" ht="12.75">
      <c r="A223" s="8">
        <v>218</v>
      </c>
      <c r="B223">
        <f>-'Inputs &amp; results'!B233</f>
        <v>0</v>
      </c>
      <c r="C223">
        <f t="shared" si="6"/>
        <v>218</v>
      </c>
      <c r="D223">
        <f t="shared" si="7"/>
        <v>0</v>
      </c>
    </row>
    <row r="224" spans="1:4" ht="12.75">
      <c r="A224" s="8">
        <v>219</v>
      </c>
      <c r="B224">
        <f>-'Inputs &amp; results'!B234</f>
        <v>0</v>
      </c>
      <c r="C224">
        <f t="shared" si="6"/>
        <v>219</v>
      </c>
      <c r="D224">
        <f t="shared" si="7"/>
        <v>0</v>
      </c>
    </row>
    <row r="225" spans="1:4" ht="12.75">
      <c r="A225" s="8">
        <v>220</v>
      </c>
      <c r="B225">
        <f>-'Inputs &amp; results'!B235</f>
        <v>0</v>
      </c>
      <c r="C225">
        <f t="shared" si="6"/>
        <v>220</v>
      </c>
      <c r="D225">
        <f t="shared" si="7"/>
        <v>0</v>
      </c>
    </row>
    <row r="226" spans="1:4" ht="12.75">
      <c r="A226" s="8">
        <v>221</v>
      </c>
      <c r="B226">
        <f>-'Inputs &amp; results'!B236</f>
        <v>0</v>
      </c>
      <c r="C226">
        <f t="shared" si="6"/>
        <v>221</v>
      </c>
      <c r="D226">
        <f t="shared" si="7"/>
        <v>0</v>
      </c>
    </row>
    <row r="227" spans="1:4" ht="12.75">
      <c r="A227" s="8">
        <v>222</v>
      </c>
      <c r="B227">
        <f>-'Inputs &amp; results'!B237</f>
        <v>0</v>
      </c>
      <c r="C227">
        <f t="shared" si="6"/>
        <v>222</v>
      </c>
      <c r="D227">
        <f t="shared" si="7"/>
        <v>0</v>
      </c>
    </row>
    <row r="228" spans="1:4" ht="12.75">
      <c r="A228" s="8">
        <v>223</v>
      </c>
      <c r="B228">
        <f>-'Inputs &amp; results'!B238</f>
        <v>0</v>
      </c>
      <c r="C228">
        <f t="shared" si="6"/>
        <v>223</v>
      </c>
      <c r="D228">
        <f t="shared" si="7"/>
        <v>0</v>
      </c>
    </row>
    <row r="229" spans="1:4" ht="12.75">
      <c r="A229" s="8">
        <v>224</v>
      </c>
      <c r="B229">
        <f>-'Inputs &amp; results'!B239</f>
        <v>0</v>
      </c>
      <c r="C229">
        <f t="shared" si="6"/>
        <v>224</v>
      </c>
      <c r="D229">
        <f t="shared" si="7"/>
        <v>0</v>
      </c>
    </row>
    <row r="230" spans="1:4" ht="12.75">
      <c r="A230" s="8">
        <v>225</v>
      </c>
      <c r="B230">
        <f>-'Inputs &amp; results'!B240</f>
        <v>0</v>
      </c>
      <c r="C230">
        <f t="shared" si="6"/>
        <v>225</v>
      </c>
      <c r="D230">
        <f t="shared" si="7"/>
        <v>0</v>
      </c>
    </row>
    <row r="231" spans="1:4" ht="12.75">
      <c r="A231" s="8">
        <v>226</v>
      </c>
      <c r="B231">
        <f>-'Inputs &amp; results'!B241</f>
        <v>0</v>
      </c>
      <c r="C231">
        <f t="shared" si="6"/>
        <v>226</v>
      </c>
      <c r="D231">
        <f t="shared" si="7"/>
        <v>0</v>
      </c>
    </row>
    <row r="232" spans="1:4" ht="12.75">
      <c r="A232" s="8">
        <v>227</v>
      </c>
      <c r="B232">
        <f>-'Inputs &amp; results'!B242</f>
        <v>0</v>
      </c>
      <c r="C232">
        <f t="shared" si="6"/>
        <v>227</v>
      </c>
      <c r="D232">
        <f t="shared" si="7"/>
        <v>0</v>
      </c>
    </row>
    <row r="233" spans="1:4" ht="12.75">
      <c r="A233" s="8">
        <v>228</v>
      </c>
      <c r="B233">
        <f>-'Inputs &amp; results'!B243</f>
        <v>0</v>
      </c>
      <c r="C233">
        <f t="shared" si="6"/>
        <v>228</v>
      </c>
      <c r="D233">
        <f t="shared" si="7"/>
        <v>0</v>
      </c>
    </row>
    <row r="234" spans="1:4" ht="12.75">
      <c r="A234" s="8">
        <v>229</v>
      </c>
      <c r="B234">
        <f>-'Inputs &amp; results'!B244</f>
        <v>0</v>
      </c>
      <c r="C234">
        <f t="shared" si="6"/>
        <v>229</v>
      </c>
      <c r="D234">
        <f t="shared" si="7"/>
        <v>0</v>
      </c>
    </row>
    <row r="235" spans="1:4" ht="12.75">
      <c r="A235" s="8">
        <v>230</v>
      </c>
      <c r="B235">
        <f>-'Inputs &amp; results'!B245</f>
        <v>0</v>
      </c>
      <c r="C235">
        <f t="shared" si="6"/>
        <v>230</v>
      </c>
      <c r="D235">
        <f t="shared" si="7"/>
        <v>0</v>
      </c>
    </row>
    <row r="236" spans="1:4" ht="12.75">
      <c r="A236" s="8">
        <v>231</v>
      </c>
      <c r="B236">
        <f>-'Inputs &amp; results'!B246</f>
        <v>0</v>
      </c>
      <c r="C236">
        <f t="shared" si="6"/>
        <v>231</v>
      </c>
      <c r="D236">
        <f t="shared" si="7"/>
        <v>0</v>
      </c>
    </row>
    <row r="237" spans="1:4" ht="12.75">
      <c r="A237" s="8">
        <v>232</v>
      </c>
      <c r="B237">
        <f>-'Inputs &amp; results'!B247</f>
        <v>0</v>
      </c>
      <c r="C237">
        <f t="shared" si="6"/>
        <v>232</v>
      </c>
      <c r="D237">
        <f t="shared" si="7"/>
        <v>0</v>
      </c>
    </row>
    <row r="238" spans="1:4" ht="12.75">
      <c r="A238" s="8">
        <v>233</v>
      </c>
      <c r="B238">
        <f>-'Inputs &amp; results'!B248</f>
        <v>0</v>
      </c>
      <c r="C238">
        <f t="shared" si="6"/>
        <v>233</v>
      </c>
      <c r="D238">
        <f t="shared" si="7"/>
        <v>0</v>
      </c>
    </row>
    <row r="239" spans="1:4" ht="12.75">
      <c r="A239" s="8">
        <v>234</v>
      </c>
      <c r="B239">
        <f>-'Inputs &amp; results'!B249</f>
        <v>0</v>
      </c>
      <c r="C239">
        <f t="shared" si="6"/>
        <v>234</v>
      </c>
      <c r="D239">
        <f t="shared" si="7"/>
        <v>0</v>
      </c>
    </row>
    <row r="240" spans="1:4" ht="12.75">
      <c r="A240" s="8">
        <v>235</v>
      </c>
      <c r="B240">
        <f>-'Inputs &amp; results'!B250</f>
        <v>0</v>
      </c>
      <c r="C240">
        <f t="shared" si="6"/>
        <v>235</v>
      </c>
      <c r="D240">
        <f t="shared" si="7"/>
        <v>0</v>
      </c>
    </row>
    <row r="241" spans="1:4" ht="12.75">
      <c r="A241" s="8">
        <v>236</v>
      </c>
      <c r="B241">
        <f>-'Inputs &amp; results'!B251</f>
        <v>0</v>
      </c>
      <c r="C241">
        <f t="shared" si="6"/>
        <v>236</v>
      </c>
      <c r="D241">
        <f t="shared" si="7"/>
        <v>0</v>
      </c>
    </row>
    <row r="242" spans="1:4" ht="12.75">
      <c r="A242" s="8">
        <v>237</v>
      </c>
      <c r="B242">
        <f>-'Inputs &amp; results'!B252</f>
        <v>0</v>
      </c>
      <c r="C242">
        <f t="shared" si="6"/>
        <v>237</v>
      </c>
      <c r="D242">
        <f t="shared" si="7"/>
        <v>0</v>
      </c>
    </row>
    <row r="243" spans="1:4" ht="12.75">
      <c r="A243" s="8">
        <v>238</v>
      </c>
      <c r="B243">
        <f>-'Inputs &amp; results'!B253</f>
        <v>0</v>
      </c>
      <c r="C243">
        <f t="shared" si="6"/>
        <v>238</v>
      </c>
      <c r="D243">
        <f t="shared" si="7"/>
        <v>0</v>
      </c>
    </row>
    <row r="244" spans="1:4" ht="12.75">
      <c r="A244" s="8">
        <v>239</v>
      </c>
      <c r="B244">
        <f>-'Inputs &amp; results'!B254</f>
        <v>0</v>
      </c>
      <c r="C244">
        <f t="shared" si="6"/>
        <v>239</v>
      </c>
      <c r="D244">
        <f t="shared" si="7"/>
        <v>0</v>
      </c>
    </row>
    <row r="245" spans="1:4" ht="12.75">
      <c r="A245" s="8">
        <v>240</v>
      </c>
      <c r="B245">
        <f>-'Inputs &amp; results'!B255</f>
        <v>0</v>
      </c>
      <c r="C245">
        <f t="shared" si="6"/>
        <v>240</v>
      </c>
      <c r="D245">
        <f t="shared" si="7"/>
        <v>0</v>
      </c>
    </row>
    <row r="246" spans="1:4" ht="12.75">
      <c r="A246" s="8">
        <v>241</v>
      </c>
      <c r="B246">
        <f>-'Inputs &amp; results'!B256</f>
        <v>0</v>
      </c>
      <c r="C246">
        <f t="shared" si="6"/>
        <v>241</v>
      </c>
      <c r="D246">
        <f t="shared" si="7"/>
        <v>0</v>
      </c>
    </row>
    <row r="247" spans="1:4" ht="12.75">
      <c r="A247" s="8">
        <v>242</v>
      </c>
      <c r="B247">
        <f>-'Inputs &amp; results'!B257</f>
        <v>0</v>
      </c>
      <c r="C247">
        <f t="shared" si="6"/>
        <v>242</v>
      </c>
      <c r="D247">
        <f t="shared" si="7"/>
        <v>0</v>
      </c>
    </row>
    <row r="248" spans="1:4" ht="12.75">
      <c r="A248" s="8">
        <v>243</v>
      </c>
      <c r="B248">
        <f>-'Inputs &amp; results'!B258</f>
        <v>0</v>
      </c>
      <c r="C248">
        <f t="shared" si="6"/>
        <v>243</v>
      </c>
      <c r="D248">
        <f t="shared" si="7"/>
        <v>0</v>
      </c>
    </row>
    <row r="249" spans="1:4" ht="12.75">
      <c r="A249" s="8">
        <v>244</v>
      </c>
      <c r="B249">
        <f>-'Inputs &amp; results'!B259</f>
        <v>0</v>
      </c>
      <c r="C249">
        <f t="shared" si="6"/>
        <v>244</v>
      </c>
      <c r="D249">
        <f t="shared" si="7"/>
        <v>0</v>
      </c>
    </row>
    <row r="250" spans="1:4" ht="12.75">
      <c r="A250" s="8">
        <v>245</v>
      </c>
      <c r="B250">
        <f>-'Inputs &amp; results'!B260</f>
        <v>0</v>
      </c>
      <c r="C250">
        <f t="shared" si="6"/>
        <v>245</v>
      </c>
      <c r="D250">
        <f t="shared" si="7"/>
        <v>0</v>
      </c>
    </row>
    <row r="251" spans="1:4" ht="12.75">
      <c r="A251" s="8">
        <v>246</v>
      </c>
      <c r="B251">
        <f>-'Inputs &amp; results'!B261</f>
        <v>0</v>
      </c>
      <c r="C251">
        <f t="shared" si="6"/>
        <v>246</v>
      </c>
      <c r="D251">
        <f t="shared" si="7"/>
        <v>0</v>
      </c>
    </row>
    <row r="252" spans="1:4" ht="12.75">
      <c r="A252" s="8">
        <v>247</v>
      </c>
      <c r="B252">
        <f>-'Inputs &amp; results'!B262</f>
        <v>0</v>
      </c>
      <c r="C252">
        <f t="shared" si="6"/>
        <v>247</v>
      </c>
      <c r="D252">
        <f t="shared" si="7"/>
        <v>0</v>
      </c>
    </row>
    <row r="253" spans="1:4" ht="12.75">
      <c r="A253" s="8">
        <v>248</v>
      </c>
      <c r="B253">
        <f>-'Inputs &amp; results'!B263</f>
        <v>0</v>
      </c>
      <c r="C253">
        <f t="shared" si="6"/>
        <v>248</v>
      </c>
      <c r="D253">
        <f t="shared" si="7"/>
        <v>0</v>
      </c>
    </row>
    <row r="254" spans="1:4" ht="12.75">
      <c r="A254" s="8">
        <v>249</v>
      </c>
      <c r="B254">
        <f>-'Inputs &amp; results'!B264</f>
        <v>0</v>
      </c>
      <c r="C254">
        <f t="shared" si="6"/>
        <v>249</v>
      </c>
      <c r="D254">
        <f t="shared" si="7"/>
        <v>0</v>
      </c>
    </row>
    <row r="255" spans="1:4" ht="12.75">
      <c r="A255" s="8">
        <v>250</v>
      </c>
      <c r="B255">
        <f>-'Inputs &amp; results'!B265</f>
        <v>0</v>
      </c>
      <c r="C255">
        <f t="shared" si="6"/>
        <v>250</v>
      </c>
      <c r="D255">
        <f t="shared" si="7"/>
        <v>0</v>
      </c>
    </row>
    <row r="256" spans="1:4" ht="12.75">
      <c r="A256" s="8">
        <v>251</v>
      </c>
      <c r="B256">
        <f>-'Inputs &amp; results'!B266</f>
        <v>0</v>
      </c>
      <c r="C256">
        <f t="shared" si="6"/>
        <v>251</v>
      </c>
      <c r="D256">
        <f t="shared" si="7"/>
        <v>0</v>
      </c>
    </row>
    <row r="257" spans="1:4" ht="12.75">
      <c r="A257" s="8">
        <v>252</v>
      </c>
      <c r="B257">
        <f>-'Inputs &amp; results'!B267</f>
        <v>0</v>
      </c>
      <c r="C257">
        <f t="shared" si="6"/>
        <v>252</v>
      </c>
      <c r="D257">
        <f t="shared" si="7"/>
        <v>0</v>
      </c>
    </row>
    <row r="258" spans="1:4" ht="12.75">
      <c r="A258" s="8">
        <v>253</v>
      </c>
      <c r="B258">
        <f>-'Inputs &amp; results'!B268</f>
        <v>0</v>
      </c>
      <c r="C258">
        <f t="shared" si="6"/>
        <v>253</v>
      </c>
      <c r="D258">
        <f t="shared" si="7"/>
        <v>0</v>
      </c>
    </row>
    <row r="259" spans="1:4" ht="12.75">
      <c r="A259" s="8">
        <v>254</v>
      </c>
      <c r="B259">
        <f>-'Inputs &amp; results'!B269</f>
        <v>0</v>
      </c>
      <c r="C259">
        <f t="shared" si="6"/>
        <v>254</v>
      </c>
      <c r="D259">
        <f t="shared" si="7"/>
        <v>0</v>
      </c>
    </row>
    <row r="260" spans="1:4" ht="12.75">
      <c r="A260" s="8">
        <v>255</v>
      </c>
      <c r="B260">
        <f>-'Inputs &amp; results'!B270</f>
        <v>0</v>
      </c>
      <c r="C260">
        <f t="shared" si="6"/>
        <v>255</v>
      </c>
      <c r="D260">
        <f t="shared" si="7"/>
        <v>0</v>
      </c>
    </row>
    <row r="261" spans="1:4" ht="12.75">
      <c r="A261" s="8">
        <v>256</v>
      </c>
      <c r="B261">
        <f>-'Inputs &amp; results'!B271</f>
        <v>0</v>
      </c>
      <c r="C261">
        <f t="shared" si="6"/>
        <v>256</v>
      </c>
      <c r="D261">
        <f t="shared" si="7"/>
        <v>0</v>
      </c>
    </row>
    <row r="262" spans="1:4" ht="12.75">
      <c r="A262" s="8">
        <v>257</v>
      </c>
      <c r="B262">
        <f>-'Inputs &amp; results'!B272</f>
        <v>0</v>
      </c>
      <c r="C262">
        <f t="shared" si="6"/>
        <v>257</v>
      </c>
      <c r="D262">
        <f t="shared" si="7"/>
        <v>0</v>
      </c>
    </row>
    <row r="263" spans="1:4" ht="12.75">
      <c r="A263" s="8">
        <v>258</v>
      </c>
      <c r="B263">
        <f>-'Inputs &amp; results'!B273</f>
        <v>0</v>
      </c>
      <c r="C263">
        <f>IF(ISNUMBER(B263),A263,3000)</f>
        <v>258</v>
      </c>
      <c r="D263">
        <f>IF(ISNUMBER(B263),B263," ")</f>
        <v>0</v>
      </c>
    </row>
    <row r="264" spans="1:4" ht="12.75">
      <c r="A264" s="8">
        <v>259</v>
      </c>
      <c r="B264">
        <f>-'Inputs &amp; results'!B274</f>
        <v>0</v>
      </c>
      <c r="C264">
        <f>IF(ISNUMBER(B264),A264,3000)</f>
        <v>259</v>
      </c>
      <c r="D264">
        <f>IF(ISNUMBER(B264),B264," ")</f>
        <v>0</v>
      </c>
    </row>
    <row r="265" spans="1:4" ht="12.75">
      <c r="A265" s="8">
        <v>260</v>
      </c>
      <c r="B265">
        <f>-'Inputs &amp; results'!B275</f>
        <v>0</v>
      </c>
      <c r="C265">
        <f>IF(ISNUMBER(B265),A265,3000)</f>
        <v>260</v>
      </c>
      <c r="D265">
        <f>IF(ISNUMBER(B265),B265," ")</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Gowing</dc:creator>
  <cp:keywords/>
  <dc:description/>
  <cp:lastModifiedBy>Emma.Rothero</cp:lastModifiedBy>
  <dcterms:created xsi:type="dcterms:W3CDTF">2010-06-29T19:06:46Z</dcterms:created>
  <dcterms:modified xsi:type="dcterms:W3CDTF">2023-03-03T14:14:52Z</dcterms:modified>
  <cp:category/>
  <cp:version/>
  <cp:contentType/>
  <cp:contentStatus/>
</cp:coreProperties>
</file>